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arlos.martinez.DGCN\Downloads\"/>
    </mc:Choice>
  </mc:AlternateContent>
  <xr:revisionPtr revIDLastSave="0" documentId="8_{3C7C2523-72DE-41B9-90F8-2C9F82E77B3C}" xr6:coauthVersionLast="47" xr6:coauthVersionMax="47" xr10:uidLastSave="{00000000-0000-0000-0000-000000000000}"/>
  <bookViews>
    <workbookView xWindow="-120" yWindow="-120" windowWidth="29040" windowHeight="15840" tabRatio="724" activeTab="1" xr2:uid="{00000000-000D-0000-FFFF-FFFF00000000}"/>
  </bookViews>
  <sheets>
    <sheet name="Hoja2" sheetId="2" r:id="rId1"/>
    <sheet name="Hoja1" sheetId="3" r:id="rId2"/>
    <sheet name="Hoja3" sheetId="4" r:id="rId3"/>
  </sheets>
  <definedNames>
    <definedName name="_xlnm._FilterDatabase" localSheetId="1" hidden="1">Hoja1!$A$5:$J$436</definedName>
    <definedName name="_xlnm.Print_Area" localSheetId="1">Hoja1!$A$5:$J$445</definedName>
    <definedName name="_xlnm.Print_Area" localSheetId="0">Hoja2!$A$1:$J$452</definedName>
    <definedName name="_xlnm.Print_Titles" localSheetId="1">Hoja1!$1:$5</definedName>
    <definedName name="_xlnm.Print_Titles" localSheetId="0">Hoja2!$1:$11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4" l="1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436" i="3" l="1"/>
  <c r="J442" i="2"/>
</calcChain>
</file>

<file path=xl/sharedStrings.xml><?xml version="1.0" encoding="utf-8"?>
<sst xmlns="http://schemas.openxmlformats.org/spreadsheetml/2006/main" count="2842" uniqueCount="504">
  <si>
    <t>BOLIGRAFO AZUL</t>
  </si>
  <si>
    <t>CINTA ADHESIVA GRANDE</t>
  </si>
  <si>
    <t>CINTA ADHESIVA PEQUEÑA</t>
  </si>
  <si>
    <t>CLIPS PEQUEÑO</t>
  </si>
  <si>
    <t>CORRECTOR LIQUIDO, TIPO LAPIZ</t>
  </si>
  <si>
    <t>FOLDERS 8 1/2 X 13</t>
  </si>
  <si>
    <t xml:space="preserve">LAPIZ </t>
  </si>
  <si>
    <t>LIBRO RECORD DE 300</t>
  </si>
  <si>
    <t>LIBRO RECORD DE 500</t>
  </si>
  <si>
    <t>MARCADORES AZUL</t>
  </si>
  <si>
    <t>MARCADORES NEGRO</t>
  </si>
  <si>
    <t>PAPEL BOND 8 1/2 X 11</t>
  </si>
  <si>
    <t>PAPEL BOND 8 1/2 X 13</t>
  </si>
  <si>
    <t>PAPEL BOND 8 1/2 X 14</t>
  </si>
  <si>
    <t xml:space="preserve">PAPEL CONTINUO 9 1/2 X 5 1/2 </t>
  </si>
  <si>
    <t xml:space="preserve">PORTA LAPIZ </t>
  </si>
  <si>
    <t>REGLAS PLASTICA</t>
  </si>
  <si>
    <t>RESALTADOR MAMEY</t>
  </si>
  <si>
    <t>RESALTADOR VERDE</t>
  </si>
  <si>
    <t>TIJERA</t>
  </si>
  <si>
    <t>PAPEL CARBON 8 1/2 X 11</t>
  </si>
  <si>
    <t>PAPEL CARBON 8 1/2 X 13</t>
  </si>
  <si>
    <t>PAPEL FAX</t>
  </si>
  <si>
    <t>FOLDERS 8 1/2 X 11</t>
  </si>
  <si>
    <t>FOLDERS 8 1/2 X 11 COLGANTES</t>
  </si>
  <si>
    <t>FOLDERS PARTITION 8 1/2 X 11 ROJO VINO</t>
  </si>
  <si>
    <t>FOLDERS PARTITION 8 1/2 X 11 VERDE</t>
  </si>
  <si>
    <t>DECLARACION DESCRIPTIVA Y ESTIMATIVA</t>
  </si>
  <si>
    <t>FICHA DE LEVANTAMIENTO URBANA</t>
  </si>
  <si>
    <t>REPORTE DE INGRESO EXTRAPESUPUESTARIO</t>
  </si>
  <si>
    <t>CARPETA AZUL DE VINIL</t>
  </si>
  <si>
    <t>CLORO</t>
  </si>
  <si>
    <t xml:space="preserve">DISPENSADOR DE JABON </t>
  </si>
  <si>
    <t>ESCOBILLONES GRANDES</t>
  </si>
  <si>
    <t>BOLIGRAFO NEGRO</t>
  </si>
  <si>
    <t>BOLIGRAFO ROJO</t>
  </si>
  <si>
    <t>CERA PARA CONTAR DINERO</t>
  </si>
  <si>
    <t>CINTA CORRECTORA BROTHER</t>
  </si>
  <si>
    <t>CINTA EPSON LX 350</t>
  </si>
  <si>
    <t>CINTA PARA SUMADORA</t>
  </si>
  <si>
    <t>DISPENSADOR PARA CINTA</t>
  </si>
  <si>
    <t>GANCHO PARA FOLDERS</t>
  </si>
  <si>
    <t>GOMA DE BORRA</t>
  </si>
  <si>
    <t>LABEL PARA FOLDERS</t>
  </si>
  <si>
    <t>MINA 0.5</t>
  </si>
  <si>
    <t>MINA 0.7</t>
  </si>
  <si>
    <t>MOUSE</t>
  </si>
  <si>
    <t>MOUSE PAD</t>
  </si>
  <si>
    <t>PEGAMENTO EN BARRA GRANDE</t>
  </si>
  <si>
    <t>PEGAMENTO EN BARRA PEQUEÑO</t>
  </si>
  <si>
    <t>PORTA CLIPS</t>
  </si>
  <si>
    <t>RESALTADOR AMARILLO</t>
  </si>
  <si>
    <t>SACA PUNTA ELECTRICO</t>
  </si>
  <si>
    <t>TECLADO USB</t>
  </si>
  <si>
    <t xml:space="preserve">CARTUCHO 28 TRICOLOR </t>
  </si>
  <si>
    <t>CARTUCHO 920 XL AMARILLO</t>
  </si>
  <si>
    <t>CARTUCHO HP 670 AMARILLO</t>
  </si>
  <si>
    <t>CARTUCHO HP 670 AZUL</t>
  </si>
  <si>
    <t>CARTUCHO HP 670 MAGENTA</t>
  </si>
  <si>
    <t>CARTUCHO HP 670 NEGRO</t>
  </si>
  <si>
    <t>CARTUCHO HP 727 CYAN</t>
  </si>
  <si>
    <t>CARTUCHO HP 727 GRAY</t>
  </si>
  <si>
    <t>CARTUCHO HP 727 MAGENTA</t>
  </si>
  <si>
    <t>CARTUCHO HP 727 MATE BLACK</t>
  </si>
  <si>
    <t>CARTUCHO HP 727 YELLOW</t>
  </si>
  <si>
    <t>CINTA DE ESCRIBIR BROTHER</t>
  </si>
  <si>
    <t>TONER CANON 118 AMARILLO</t>
  </si>
  <si>
    <t>TONER CANON 118 AZUL</t>
  </si>
  <si>
    <t>TONER CANON 118 MAGENTA</t>
  </si>
  <si>
    <t>TONER CANON 118 NEGRO</t>
  </si>
  <si>
    <t>N/A</t>
  </si>
  <si>
    <t>Unidad de Medida</t>
  </si>
  <si>
    <t>CARTUCHO HP 974 BLACK</t>
  </si>
  <si>
    <t>CARTUCHO HP 974 CYAN</t>
  </si>
  <si>
    <t>CARTUCHO HP 974 YELOW</t>
  </si>
  <si>
    <t>CARTUCHO HP 974 MAGENTA</t>
  </si>
  <si>
    <t>CINTA DE ESCRIBIR WPT150</t>
  </si>
  <si>
    <t xml:space="preserve">FORRO PARA ENCUADERNAL DE CARTON AZUL </t>
  </si>
  <si>
    <t>FORRO PARA ENCUADERNAR  CARTON CREMA</t>
  </si>
  <si>
    <t>SOLICITUD DE INSCRIPCION DE INMUEBLE</t>
  </si>
  <si>
    <t>ALMOHADILLA GRANDE</t>
  </si>
  <si>
    <t xml:space="preserve">CHINCHETA </t>
  </si>
  <si>
    <t>PERFORADORA METALICA DE DOS HOYOS</t>
  </si>
  <si>
    <t xml:space="preserve">CARTUCHO HP 27 </t>
  </si>
  <si>
    <t>CARTUCHO HP 727 PHOTO BLACK</t>
  </si>
  <si>
    <t>AVISO 1 DE PAPEL BOND FULL COLOR 5.5X8.5</t>
  </si>
  <si>
    <t>ESCOBA</t>
  </si>
  <si>
    <t>CLIPS GRANDE</t>
  </si>
  <si>
    <t>SACA GRAPA</t>
  </si>
  <si>
    <t>GOMITAS DE CAUCHO</t>
  </si>
  <si>
    <t>TABLA DE APOYO</t>
  </si>
  <si>
    <t>PAQUETE</t>
  </si>
  <si>
    <t>UNIDAD</t>
  </si>
  <si>
    <t>FARDO</t>
  </si>
  <si>
    <t>CAJA</t>
  </si>
  <si>
    <t>RESMA</t>
  </si>
  <si>
    <t>PAR</t>
  </si>
  <si>
    <t xml:space="preserve">BOTAS PROTECTORAS </t>
  </si>
  <si>
    <t>TRAJES DE BIO SEGURIDAD</t>
  </si>
  <si>
    <t>BANDEJA SANITIZANTE 3X1.25</t>
  </si>
  <si>
    <t>CORRECTOR LIQUIDO TIPO BROCHA</t>
  </si>
  <si>
    <t>ESCOBILLA PARA INODORO</t>
  </si>
  <si>
    <t>ESPIRAL BLANCO 5/8</t>
  </si>
  <si>
    <t>FOLDERS 8 1/2 X 13 COLGANTES</t>
  </si>
  <si>
    <t>GRAPA GRANDE</t>
  </si>
  <si>
    <t>GRAPA PEQUEÑA</t>
  </si>
  <si>
    <t>GRAPADORA DE METAL</t>
  </si>
  <si>
    <t>PERFORADORA DE TRES HOYOS</t>
  </si>
  <si>
    <t>VALE DE RETIRO DE DOCUMENTOS</t>
  </si>
  <si>
    <t>TALONARIOS</t>
  </si>
  <si>
    <t>ROLLO</t>
  </si>
  <si>
    <t>SR. JEISON NOVAS PEGUERO</t>
  </si>
  <si>
    <t>ENC. SECC. ALMACEN Y SUMINISTRO</t>
  </si>
  <si>
    <t>B1500000668</t>
  </si>
  <si>
    <t>BATERIA AA</t>
  </si>
  <si>
    <t>BATERIA AAA</t>
  </si>
  <si>
    <t>DISPENSADOR DE PAPEL HIGIENICO</t>
  </si>
  <si>
    <t>ARMAZON PARA ARCHIVO 8½ X 11</t>
  </si>
  <si>
    <t>CARTUCHO 920 XL AZUL</t>
  </si>
  <si>
    <t>PEGAMENTO LIQUIDO UHU GRANDE</t>
  </si>
  <si>
    <t>TONER CANON 137</t>
  </si>
  <si>
    <t>B1500000010</t>
  </si>
  <si>
    <t>B1500000007</t>
  </si>
  <si>
    <t>B1500000086</t>
  </si>
  <si>
    <t>15//6/2020</t>
  </si>
  <si>
    <t>B1500000015</t>
  </si>
  <si>
    <t>B15-107</t>
  </si>
  <si>
    <t>FG-159</t>
  </si>
  <si>
    <t>LIBRAS</t>
  </si>
  <si>
    <t>GALON</t>
  </si>
  <si>
    <t>YARDA</t>
  </si>
  <si>
    <t>TOTAL:</t>
  </si>
  <si>
    <t>N/D</t>
  </si>
  <si>
    <t>B1500000028</t>
  </si>
  <si>
    <t>Fecha                         de Entrada</t>
  </si>
  <si>
    <t>Código Bienes Nacionales            (Si aplica)</t>
  </si>
  <si>
    <t>NO. de Factura</t>
  </si>
  <si>
    <t>Código Institucional</t>
  </si>
  <si>
    <t>ATOMIZADOR 16 OZ.</t>
  </si>
  <si>
    <t>CARATULA PORTA CD Y DVD</t>
  </si>
  <si>
    <t xml:space="preserve">CD EN BLANCO </t>
  </si>
  <si>
    <t>DATOS DEL PROPIETARIO DEL EDIFICIO O MEJORA</t>
  </si>
  <si>
    <t>DVD CD</t>
  </si>
  <si>
    <t>ESPIRAL AZUL 1 PULG.</t>
  </si>
  <si>
    <t>ESPIRAL AZUL DE 1/2 PULG.</t>
  </si>
  <si>
    <t>ESPIRAL CREMA DE 1 PULG.</t>
  </si>
  <si>
    <t>ESPIRAL NEGRO 1/2 PULG.</t>
  </si>
  <si>
    <t>ESPIRAL TRANSPARENTE 1 PULG.</t>
  </si>
  <si>
    <t>ESPIRAL TRANSPARENTE 1/2 PULG.</t>
  </si>
  <si>
    <t>FOLDERS PARTITION 8 1/2 X 11 AZUL</t>
  </si>
  <si>
    <t>MASCARILLAS QUIRURGICAS 50/1</t>
  </si>
  <si>
    <t>FD-015246</t>
  </si>
  <si>
    <t>Fecha                         de Factura</t>
  </si>
  <si>
    <t>ALMOHADILLA PEQUEÑA</t>
  </si>
  <si>
    <t>FD-015675</t>
  </si>
  <si>
    <t>BANDEJA DE ESCRITORIO PLASCTICA</t>
  </si>
  <si>
    <t xml:space="preserve">THINER </t>
  </si>
  <si>
    <t>CARRO PLEGABLE DE CARGA 2 RUEDAS</t>
  </si>
  <si>
    <t>FD-015659</t>
  </si>
  <si>
    <t>PIZARRA DE CORCHO 60X90 CM</t>
  </si>
  <si>
    <t>DISPENSADOR DE GEL</t>
  </si>
  <si>
    <t>ESPIRAL CREMA DE 1/2 PULG.</t>
  </si>
  <si>
    <t>JABÓN LIQUIDO LAVAPLATOS</t>
  </si>
  <si>
    <t>LETRERO SEÑAL PISO MOJADO</t>
  </si>
  <si>
    <t>CUBO CON EXPRIMIDOR 36 GL</t>
  </si>
  <si>
    <t>CARPETA DE VINIL</t>
  </si>
  <si>
    <t>FORRO PARA ENCUADERNAR AZUL PLASTICA 50/1</t>
  </si>
  <si>
    <t>FORRO PARA ENCUADERNAR TRANSPARENTE 50/1</t>
  </si>
  <si>
    <t>DESINFECTANTE DE PISOS</t>
  </si>
  <si>
    <t>GEL ANTIBACTERIAL 16 OZ.</t>
  </si>
  <si>
    <t>MASCARILLAS KN95 5/1</t>
  </si>
  <si>
    <t>KIT BOUTIQUIN EMERGENCIAS</t>
  </si>
  <si>
    <t>FTG4081</t>
  </si>
  <si>
    <t>LENTES PROTECTORES</t>
  </si>
  <si>
    <t xml:space="preserve">DETERGENTE </t>
  </si>
  <si>
    <t>AIRE COMPRIMIDO</t>
  </si>
  <si>
    <t xml:space="preserve">ALCOHOL ISOPROPILICO 70% </t>
  </si>
  <si>
    <t>ALMOHADILLA PARA SELLO R-538 </t>
  </si>
  <si>
    <t>AMBIENTADOR (SPRAY) 8OZ</t>
  </si>
  <si>
    <t>AMBIENTADOR PARA CARRO (PINITO)</t>
  </si>
  <si>
    <t>AZUCAR CREMA (5 LB)</t>
  </si>
  <si>
    <t>BANDEJA DE ESCRITORIO METAL 2/1</t>
  </si>
  <si>
    <t>BANDERAS INSTITUCIONALES (REVERSIBLES) TAMAÑO 6X10 PIES</t>
  </si>
  <si>
    <t>BANDERAS NACIONALES (REVERSIBLE) TAMAÑO 6X10 PIES</t>
  </si>
  <si>
    <t>BOMBA DE (DESTAPAR TUBERIA)</t>
  </si>
  <si>
    <t>BRILLO (VERDE)</t>
  </si>
  <si>
    <t>CAFÉ 1 LB(453.6G)</t>
  </si>
  <si>
    <t>CAJA UNIVERSAL CON TAPA CIEGA DE METAL PARA ELECTRICO</t>
  </si>
  <si>
    <t>CAJA TOMA CORRIENTE (PLASTICO)</t>
  </si>
  <si>
    <t>CALCULADORA DE MANO</t>
  </si>
  <si>
    <t>CALCULADORA SHARP 2630</t>
  </si>
  <si>
    <t>CANALETA 2''PULG. COLOR:(BLANCO)LONGITUD:6 PIES</t>
  </si>
  <si>
    <t>CANALETA 4''PULG. COLOR:(BLANCO)LONGITUD:6 PIES</t>
  </si>
  <si>
    <t>CARGADOR+CABLE(MICRO USB) PARA CAMARA SONY</t>
  </si>
  <si>
    <t>CARGADOR+CABLE(TIPO B) PARA TABLET</t>
  </si>
  <si>
    <t>CARGADOR+CABLE(TIPO C) PARA TABLET</t>
  </si>
  <si>
    <t>CARTUCHO 60 TRICOLOR</t>
  </si>
  <si>
    <t>CARTUCHO 712 (3ED67A) CYAN</t>
  </si>
  <si>
    <t>CARTUCHO 712 (3ED68A) MAGENTA</t>
  </si>
  <si>
    <t>CARTUCHO 712 (3ED69A) YELLOW</t>
  </si>
  <si>
    <t>CARTUCHO 712 (3ED70A) BLACK</t>
  </si>
  <si>
    <t xml:space="preserve">CERTIFICADO DE INSCRIPCION(TIMBRADA) 8.5X13 </t>
  </si>
  <si>
    <t>CONDUFLEZ 3/4''</t>
  </si>
  <si>
    <t>CREMORA GRANDE (35 OZ)</t>
  </si>
  <si>
    <t>CREMORA PEQUEÑA (22 OZ)</t>
  </si>
  <si>
    <t>CUBETA (PLASTICA)</t>
  </si>
  <si>
    <t>REMOVEDOR DE MANCHAS</t>
  </si>
  <si>
    <t xml:space="preserve">DESINFECTANTE BACTERIA Y VIRUS (SPRAY 18OZ.) </t>
  </si>
  <si>
    <t>DISPENSADOR PAPEL TOALLA</t>
  </si>
  <si>
    <t xml:space="preserve">ESCOBILLA LIMPIA CRISTAL </t>
  </si>
  <si>
    <t>ESPONJA PARA FREGAR</t>
  </si>
  <si>
    <t xml:space="preserve">EXTENSION ELECTRICA (100 PIES) </t>
  </si>
  <si>
    <t>FELPA (AZUL)</t>
  </si>
  <si>
    <t>FELPA (NEGRA)</t>
  </si>
  <si>
    <t>FELPA (ROJA)</t>
  </si>
  <si>
    <t>FOLDERS (TIMBRADO) INSTITUCIONAL</t>
  </si>
  <si>
    <t>FUNDAS 17X22 (NEGRO)</t>
  </si>
  <si>
    <t>FUNDAS 24X30 (AZUL)</t>
  </si>
  <si>
    <t>FUNDAS 28X35 (NEGRO)</t>
  </si>
  <si>
    <t>FUNDAS 55 GLS (NEGRO)</t>
  </si>
  <si>
    <t>FUNDAS 60 GLS (NEGRO)</t>
  </si>
  <si>
    <t>GEL ANTIBACTERIAL ISOPROPILICO 70%</t>
  </si>
  <si>
    <t>GRAPADORA DE ALTO RENDIMIENTO</t>
  </si>
  <si>
    <t>GUANTES DESECHABLES QUIRURGICOS(100/1)</t>
  </si>
  <si>
    <t>JABON LIQUIDO (LAVAMANOS)</t>
  </si>
  <si>
    <t>LETREO (MISION, VISION Y VALORES)</t>
  </si>
  <si>
    <t>LIBRETA RAYADA (GRANDE)</t>
  </si>
  <si>
    <t>LIBRETA RAYADA (PEQUEÑA)</t>
  </si>
  <si>
    <t>LIQUIDO LIMPIA CRITAL</t>
  </si>
  <si>
    <t>PAPEL BOND 8 1/2 X 11 (TIMBRADO EN HILO)</t>
  </si>
  <si>
    <t>PAPEL BOND 8 1/2 X 11 (TIMBRADO)</t>
  </si>
  <si>
    <t>PAPEL BOND 8 1/2 X 13 (TIMBRADO)</t>
  </si>
  <si>
    <t>PAPEL BOND 8 1/2X 11 (TIMBRADO HILO CARTON)</t>
  </si>
  <si>
    <t>PAPEL DE SUMADORA</t>
  </si>
  <si>
    <t>PAPEL HIGIENICO (GRANDE 12/1)</t>
  </si>
  <si>
    <t>PAPEL HIGIENICO (PEQUEÑO)</t>
  </si>
  <si>
    <t>PAPEL PLOTER (24X16)</t>
  </si>
  <si>
    <t>PAPEL PLOTER (36")</t>
  </si>
  <si>
    <t>PAPEL TOALLA CONTINUO (JUMBO 6/1)</t>
  </si>
  <si>
    <t>PORTAFOLIO PLASTICO</t>
  </si>
  <si>
    <t>POST-IT (3X3)</t>
  </si>
  <si>
    <t>POST-IT (3X5)</t>
  </si>
  <si>
    <t>RECIBO DE PAGO (PERAVIA)</t>
  </si>
  <si>
    <t>RECIBO DE PAGO (SAN FRANCISCO DE MACORIS)</t>
  </si>
  <si>
    <t>RECIBO DE PAGO (SANTIAGO)</t>
  </si>
  <si>
    <t>SERVILLETA (500/1)</t>
  </si>
  <si>
    <t>SOBRE (TIMBRADO) NO.10</t>
  </si>
  <si>
    <t>SOBRE EN BLANCO  NO.10 (500/1)</t>
  </si>
  <si>
    <t>SOBRE MANILA (10 X 15)</t>
  </si>
  <si>
    <t>SOBRE MANILA (9 X 12)</t>
  </si>
  <si>
    <t>SOBRE MANILA TIMBRADO (BLANCO) 8 1/2 X12</t>
  </si>
  <si>
    <t>SOLICITUD DE CERTIFICACION (NO PROPIEDAD)</t>
  </si>
  <si>
    <t>SUAPE NO.28</t>
  </si>
  <si>
    <t>TAMBOR CF232A COMPATIBLE</t>
  </si>
  <si>
    <t>TE CALIENTE MANZANILLA (CAJA 20 BOLSITAS)</t>
  </si>
  <si>
    <t>TE CALIENTE MENTA (CAJA 20 BOLSITAS)</t>
  </si>
  <si>
    <t>TE FRIO ICE 4C LIMON (5 LB.)</t>
  </si>
  <si>
    <t>TE FRIO MELOCOTON (4 LB.)</t>
  </si>
  <si>
    <t xml:space="preserve">TE FRIO ICED 4C RASPEBERRY (5 LB.) </t>
  </si>
  <si>
    <t>TINTA P/SELLO (AZUL)</t>
  </si>
  <si>
    <t>TINTA P/SELLO (NEGRA)</t>
  </si>
  <si>
    <t>TINTA P/SELLO (ROJO)</t>
  </si>
  <si>
    <t>TINTA P/SELLO (VERDE)</t>
  </si>
  <si>
    <t>TOALLITAS DE LIMPIEZA(MICRO FIBRAS)</t>
  </si>
  <si>
    <t>TONER 05A (CF505A) NEGRO</t>
  </si>
  <si>
    <t>TONER 131A (CF210) NEGRO COMPATIBLE</t>
  </si>
  <si>
    <t>TONER 12A (Q2612A) NEGRO COMPATIBLE</t>
  </si>
  <si>
    <t>TONER 131A (CF213) MAGENTA COMPATIBLE</t>
  </si>
  <si>
    <t>TONER 17A (CF217A) NEGRO</t>
  </si>
  <si>
    <t>TONER 15A (7115A) NEGRO</t>
  </si>
  <si>
    <t>TONER 201A (CF400) NEGRO COMPATIBLE</t>
  </si>
  <si>
    <t>TONER 201A (CF402) YELLOW COMPATIBLE</t>
  </si>
  <si>
    <t>TONER 201A (CF401) CYAN COMPATIBLE</t>
  </si>
  <si>
    <t>TONER 201A (CF403) MAGENTA COMPATIBLE</t>
  </si>
  <si>
    <t>TONER 202A (CF500) NEGRO COMPATIBLE</t>
  </si>
  <si>
    <t>TONER 202A (CF501) CYAN COMPATIBLE</t>
  </si>
  <si>
    <t>TONER 202A (CF502) YELLOW COMPATIBLE</t>
  </si>
  <si>
    <t>TONER 202A (CF503) MAGENTA COMPATIBLE</t>
  </si>
  <si>
    <t>TONER 203A (CF541) CYAN</t>
  </si>
  <si>
    <t>TONER 203A (CF543) MAGENTA</t>
  </si>
  <si>
    <t>TONER 203A ( CF540A) NEGRO</t>
  </si>
  <si>
    <t>TONER 203A (CF542A) YELOW</t>
  </si>
  <si>
    <t>TONER 26A (CF226A) NEGRO COMPATIBLE</t>
  </si>
  <si>
    <t>TONER 304A OPTIMOX PLUS</t>
  </si>
  <si>
    <t>TONER 30A (CF230A) NEGRO COMPATIBLE</t>
  </si>
  <si>
    <t>TONER 36A (CB436A) NEGRO</t>
  </si>
  <si>
    <t>TONER 131A (CF211) CYAN COMPATIBLE</t>
  </si>
  <si>
    <t>TONER 410A (CF411) CYAN</t>
  </si>
  <si>
    <t>TONER 410A (CF413) MAGENTA</t>
  </si>
  <si>
    <t>TONER 410A (CF410A) NEGRO</t>
  </si>
  <si>
    <t xml:space="preserve">TONER 410A (CF410A) YELLOW </t>
  </si>
  <si>
    <t>TONER 53A (Q7553A) NEGRO</t>
  </si>
  <si>
    <t>TONER 653A (CF320) NEGRO</t>
  </si>
  <si>
    <t>TONER 653A (CF321) CYAN</t>
  </si>
  <si>
    <t>TONER 653A (CF322) YELLOW</t>
  </si>
  <si>
    <t>TONER 653A (CF323) MAGENTA</t>
  </si>
  <si>
    <t>TONER 655A (CF322A) YELLOW</t>
  </si>
  <si>
    <t>TONER 655A (CF323A) MAGENTA</t>
  </si>
  <si>
    <t>TONER 655A (CF320) NEGRO</t>
  </si>
  <si>
    <t>TONER 78A (CE278A) NEGRO</t>
  </si>
  <si>
    <t>TONER 655A (CF321A) CYAN</t>
  </si>
  <si>
    <t>TONER 81A (CF281A) NEGRO</t>
  </si>
  <si>
    <t>TONER 83A (CF283A) NEGRO COMPATIBLE</t>
  </si>
  <si>
    <t xml:space="preserve">TONER BR-TN436 BLACK COMPATIBLE </t>
  </si>
  <si>
    <t>TONER BR-TN436 CYAN COMPATIBLE</t>
  </si>
  <si>
    <t>TONER BR-TN436 MAGENTA COMPATIBLE</t>
  </si>
  <si>
    <t>TONER BR-TN436 YELLOW COMPATIBLE</t>
  </si>
  <si>
    <t>TONER 131A (CF212 ) YELLOW COMPATIBLE</t>
  </si>
  <si>
    <t>VASOS DE 3 OZ. (PLASTICO)</t>
  </si>
  <si>
    <t>VASOS DE 10 OZ. (PLASTICO)</t>
  </si>
  <si>
    <t xml:space="preserve">ZAFACONES DE (METAL) P/OFICINA </t>
  </si>
  <si>
    <t>ABRILLANTADOR DE LLANTAS</t>
  </si>
  <si>
    <t>FI-1112</t>
  </si>
  <si>
    <t>B1500000098</t>
  </si>
  <si>
    <t>FA-00006024</t>
  </si>
  <si>
    <t>BOTELLON PLASTICO DE AGUA 5GL</t>
  </si>
  <si>
    <t>20-093</t>
  </si>
  <si>
    <t>FAC2021A24</t>
  </si>
  <si>
    <t>Ajuste de inv</t>
  </si>
  <si>
    <t>Ajuste</t>
  </si>
  <si>
    <t xml:space="preserve">Ajuste </t>
  </si>
  <si>
    <t>ACIDO MURIATICO</t>
  </si>
  <si>
    <t>ALAMBRE #12 NEGRO</t>
  </si>
  <si>
    <t>PIES</t>
  </si>
  <si>
    <t>RASTRILLO METAL 16 DIENTES ASFALTO MANGO 60¨</t>
  </si>
  <si>
    <t>REGLETA ELECTRICA (6 HUECOS)</t>
  </si>
  <si>
    <t>TUBO DE LAMPARA (FLUORECENTE) 20 CM</t>
  </si>
  <si>
    <t>ABANICO DE PARED</t>
  </si>
  <si>
    <t>BEBEDERO</t>
  </si>
  <si>
    <t>ESTUFA DE MESA (4 HORNILLAS)</t>
  </si>
  <si>
    <t>GUANTES DE MANO FUERTE 2/1</t>
  </si>
  <si>
    <t>BANDERAS NACIONALES CON OJALES EN CADA ESQUINA(TAMAÑO 6X4 PIES)</t>
  </si>
  <si>
    <t>CAMARA BULLET 2MP HILLOK</t>
  </si>
  <si>
    <t>CAMARA DOMO 1MP PYTON 5310A</t>
  </si>
  <si>
    <t>CINTA GUIA PARA CABLE (20 MTS)</t>
  </si>
  <si>
    <t>GPS MAP 64X</t>
  </si>
  <si>
    <t>INSECTICIDA MEDIANO SPRAY (ELIMINAR INSECTOS)</t>
  </si>
  <si>
    <t>PINTURA ACRILICA (GRIS ARENA 23) CUBETA 5 GLS</t>
  </si>
  <si>
    <t>PINZA DE CERRADO (HOMBRESOLO)</t>
  </si>
  <si>
    <t>AGUA DE BOTELLON 5GL</t>
  </si>
  <si>
    <t>LAPIZ PORTA MINA 0.5</t>
  </si>
  <si>
    <t>LAPIZ PORTA MINA 0.7</t>
  </si>
  <si>
    <t>GUILLOTINA PARA CORTAR PAPEL 15¨</t>
  </si>
  <si>
    <t>TAMBOR DR-820</t>
  </si>
  <si>
    <t>MORTERO</t>
  </si>
  <si>
    <t>DC-001</t>
  </si>
  <si>
    <t>SEPARADORES DE CERAMICA</t>
  </si>
  <si>
    <t>TEE PVC 2¨</t>
  </si>
  <si>
    <t>TUBERIA DE COBRE 1/2 FLEXIBLE</t>
  </si>
  <si>
    <t>ALAMBRE #10 BLANCO</t>
  </si>
  <si>
    <t>ALAMBRE #12 ROJO</t>
  </si>
  <si>
    <t>CABLE DE RED UTP LEVINTON CAT-6</t>
  </si>
  <si>
    <t>CEMENTO BLANCO</t>
  </si>
  <si>
    <t>FTG4587</t>
  </si>
  <si>
    <t>B1500143979</t>
  </si>
  <si>
    <t>TAMBOR DR-4-431</t>
  </si>
  <si>
    <t>GRECA DE 12 TAZAS</t>
  </si>
  <si>
    <t>CARRITO DE MANO BODEGUERO</t>
  </si>
  <si>
    <t>CARRITO DE MANO BOTELLON</t>
  </si>
  <si>
    <t>BEBEDERO CON BOMBA</t>
  </si>
  <si>
    <t>MULTIMETRO</t>
  </si>
  <si>
    <t>AGUA EN BOTELLITAS 16.9 OZ (20/1)</t>
  </si>
  <si>
    <t>AMBIENTADOR EN SPRAY 6.2 OZ (175G) PARA DISPENSADOR</t>
  </si>
  <si>
    <t>BOMBA DE DRENAJE</t>
  </si>
  <si>
    <t>DISPENSADOR AUTOMATICA DE AMBIENTADOR 270 ML</t>
  </si>
  <si>
    <t>EGA DE 8 OZ.</t>
  </si>
  <si>
    <t>LIMPIADOR ESPUMA DE TAPIZADOS</t>
  </si>
  <si>
    <t>JABON LIQUIDO PARA CARRO</t>
  </si>
  <si>
    <t>LIMPIADOR ESPUMA EN SPRAY 19 OZ(MULTIFACE)</t>
  </si>
  <si>
    <t>RECOJEDOR DE BASURA</t>
  </si>
  <si>
    <t>ROLLO TERMICO 3 1/8</t>
  </si>
  <si>
    <t>SIFON</t>
  </si>
  <si>
    <t>TE CALIENTE DE FRUTAS (CAJA 20 BOLSITAS)</t>
  </si>
  <si>
    <t>TE FRIO ICE 4C FRUIT PUNCH (5LBS)</t>
  </si>
  <si>
    <t>TE FRIO ICE 4C (5 LB)</t>
  </si>
  <si>
    <t>TOMA CORRIENTE</t>
  </si>
  <si>
    <t>TONER BR-TN850 NEGROCOMPATIBLE</t>
  </si>
  <si>
    <t>TONER HP 35A NEGRO</t>
  </si>
  <si>
    <t>TUBERIA DE COBRE 1/4 FLEXIBLE</t>
  </si>
  <si>
    <t>TUBOS DE 1/2¨ PULG.(PVC) PLASTICO</t>
  </si>
  <si>
    <t>DESINFECTANTE MULTILIMPIADOR (PINOL)</t>
  </si>
  <si>
    <t>KIT DE TUBERIA</t>
  </si>
  <si>
    <t>CINTA PARA DESTAPAR CAÑERIA 3/4X75</t>
  </si>
  <si>
    <t>CINTA PARA DESTAPAR CAÑERIA 1/2X50</t>
  </si>
  <si>
    <t>ESTOPA</t>
  </si>
  <si>
    <t>CAJA PARA EMPACAR CON SU TAPA</t>
  </si>
  <si>
    <t xml:space="preserve">CAJA DE CARTON CON SU TAPA PARA EMPACAR </t>
  </si>
  <si>
    <t>CODO DE 2" (PVC)</t>
  </si>
  <si>
    <t>REJILLA 2"</t>
  </si>
  <si>
    <t>DESINFECTANTE DUAL 250CC</t>
  </si>
  <si>
    <t>LANILLA</t>
  </si>
  <si>
    <t>CLIPS BINDER 1-1/4"(PEQUEÑO 32MM)</t>
  </si>
  <si>
    <t>CLIPS BINDER 2" (GRANDE 50MM)</t>
  </si>
  <si>
    <t>SET DE TAZAS PARA CAFÉ (6/1) JUEGO</t>
  </si>
  <si>
    <t xml:space="preserve">JUEGO </t>
  </si>
  <si>
    <t>COPA DE AGUA</t>
  </si>
  <si>
    <t>TOALLA PARA BANDEJA (MANTEL)</t>
  </si>
  <si>
    <t>TOALLA PARA BAÑO BEIGE</t>
  </si>
  <si>
    <t>TOALLA DE MANO BLANCO</t>
  </si>
  <si>
    <t>TOALLA DE MANO BEIGE</t>
  </si>
  <si>
    <t xml:space="preserve">JARRA </t>
  </si>
  <si>
    <t>TOALLA DE BAÑO BLANCO</t>
  </si>
  <si>
    <t>CAFETERA</t>
  </si>
  <si>
    <t xml:space="preserve">JUEGO DE CUBOS CON SU PALOTE DE 44 PIEZAS </t>
  </si>
  <si>
    <t>ALICATE ELECTRICO DE AGARRE GRANDE</t>
  </si>
  <si>
    <t>ALICATE MECANICO 10'' AGARRE GRANDE</t>
  </si>
  <si>
    <t>BARRENA DE CONCRETO 1/4 X6</t>
  </si>
  <si>
    <t>BARRENA DE CONCRETO 3/8 X6</t>
  </si>
  <si>
    <t>BARRENA DE CONCRETO 5/16 X6</t>
  </si>
  <si>
    <t>BARRENA (MECHA) 3/8 X6</t>
  </si>
  <si>
    <t>BARRENA (MECHA) 5/8 X6</t>
  </si>
  <si>
    <t>BARRENA (MECHA) 3/16 X4</t>
  </si>
  <si>
    <t xml:space="preserve">BARRENA (MECHA) 5/16 X6 </t>
  </si>
  <si>
    <t>BARRENA (MECHA CORTO) 1/2 X6</t>
  </si>
  <si>
    <t>BARRENA DE CONCRETO (LARGO) 1/2 X6</t>
  </si>
  <si>
    <t>BROCHA #3</t>
  </si>
  <si>
    <t>BROCHA #4</t>
  </si>
  <si>
    <t>CINCEL PUNTA 1'' X12''</t>
  </si>
  <si>
    <t>CINCEL PUNTA 3/4 X12''</t>
  </si>
  <si>
    <t>CINCEL TALADRO PUNTA 10</t>
  </si>
  <si>
    <t>CINCEL TALADRO PLANO 10</t>
  </si>
  <si>
    <t>PALAS DE MANO</t>
  </si>
  <si>
    <t xml:space="preserve">PICO </t>
  </si>
  <si>
    <t>FAJA PROTECTORA</t>
  </si>
  <si>
    <t xml:space="preserve">GUANTES PROTECCION FUERTE (NEGRO) </t>
  </si>
  <si>
    <t>FTG-4762</t>
  </si>
  <si>
    <t>AZUCAR 300/1</t>
  </si>
  <si>
    <t>02--2009</t>
  </si>
  <si>
    <t>AZUCARERA BC F1916</t>
  </si>
  <si>
    <t>FI-1286</t>
  </si>
  <si>
    <t>BAMDEJA HORNO 7001-48</t>
  </si>
  <si>
    <t>CANALETA 1/2''PULG COLOR:(BLANCO)LONGITUD:6 PIES</t>
  </si>
  <si>
    <t>CANALETA DE PISO 2''PULG. COLOR:(BLANCO)LONGITUD:6 PIES</t>
  </si>
  <si>
    <t xml:space="preserve">CINTA METRICA </t>
  </si>
  <si>
    <t>CUCHARA LAUREL ALLURE MOKA A/I 18/0</t>
  </si>
  <si>
    <t>DISCO P/PULIDORA CORTES DE CONCRETO</t>
  </si>
  <si>
    <t>DISCO P/PULIDORA CORTES DE METAL</t>
  </si>
  <si>
    <t>ESCURRIDOR DE PLATOS</t>
  </si>
  <si>
    <t xml:space="preserve">ESPATULA DE METAL </t>
  </si>
  <si>
    <t xml:space="preserve">ESPATULA DE PPLASTICO </t>
  </si>
  <si>
    <t>ESTAÑO 40/60</t>
  </si>
  <si>
    <t>02--2010</t>
  </si>
  <si>
    <t>FUENTE HORNO 7001-37.5 10309</t>
  </si>
  <si>
    <t>FUENTE HORNO 7001-37.5 10310</t>
  </si>
  <si>
    <t>HEREVIN DISPENSADOR BEBIDA</t>
  </si>
  <si>
    <t xml:space="preserve">LIMPIADOR (FAROLA) CLORADO EN POLVO </t>
  </si>
  <si>
    <t xml:space="preserve">MANGUERA DE AGUA 200 PIES </t>
  </si>
  <si>
    <t xml:space="preserve">MEGA TERMO BOMBA NEGRO 1.8LT </t>
  </si>
  <si>
    <t>NIVEL DE MEDICIÓN</t>
  </si>
  <si>
    <t>PINTURA BLANCO 00 SATINADA (CUBETA 5 GLS.)</t>
  </si>
  <si>
    <t>PINTURA BLANCO 00 SEMIGLOSS (CUBETA 5 GLS.)</t>
  </si>
  <si>
    <t>PINTURA EN AEROSOL NEGRO MATE</t>
  </si>
  <si>
    <t xml:space="preserve">PLANA PARA CEMENTAR </t>
  </si>
  <si>
    <t xml:space="preserve">POZUELO COLOR MATE 11 OZ. </t>
  </si>
  <si>
    <t xml:space="preserve">PUNTA DE PRUEBA A 12VN </t>
  </si>
  <si>
    <t>REGULADOR DE GAS (GLP)</t>
  </si>
  <si>
    <t>REMACHES 1/8''X1/4''</t>
  </si>
  <si>
    <t>REMACHES 5/32''X1/4</t>
  </si>
  <si>
    <t xml:space="preserve">SOLDADOR DE ESTAÑO 60W </t>
  </si>
  <si>
    <t>TAZAS 180CCPY180-006</t>
  </si>
  <si>
    <t>TAPETE 10X14</t>
  </si>
  <si>
    <t>TAPETE 12X18</t>
  </si>
  <si>
    <t>TAPETE 8X12</t>
  </si>
  <si>
    <t>FTG4762</t>
  </si>
  <si>
    <t xml:space="preserve">TERMO DE AGUA 22 LT. </t>
  </si>
  <si>
    <t>TIRADORES DE PUERTA</t>
  </si>
  <si>
    <t>TORNILLO 1 (DIABLITOS)</t>
  </si>
  <si>
    <t>TORNILLO TIRAFONDO 3</t>
  </si>
  <si>
    <t>TORNILLO TIRAFONDO 1/2</t>
  </si>
  <si>
    <t>TORNILLO 1/2 '' (DIABLITOS)</t>
  </si>
  <si>
    <t>TORNILLO 1-1/2'' (DIABLITOS)</t>
  </si>
  <si>
    <t>TUBOS DE SILICON BLANCO</t>
  </si>
  <si>
    <t xml:space="preserve">TUBOS DE SILICON TRANSPARENTE </t>
  </si>
  <si>
    <t>VASOS DE 7 OZ. (PLASTICO)</t>
  </si>
  <si>
    <t>VASO HB 16.7 OZ.</t>
  </si>
  <si>
    <t>FACR00016915</t>
  </si>
  <si>
    <t>GORRAS</t>
  </si>
  <si>
    <t>BATERIA PARA VEHICULO</t>
  </si>
  <si>
    <t>B1500000082</t>
  </si>
  <si>
    <t>INTERRUPTOR DE LUZ 1 CONTACTO (BLANCO)</t>
  </si>
  <si>
    <t>INTERRUPTOR DE LUZ DOBLE (BLANCO)</t>
  </si>
  <si>
    <t>683-5080</t>
  </si>
  <si>
    <t xml:space="preserve">PIZARRA DE CORCHO 24X36 MARCO METAL  </t>
  </si>
  <si>
    <t>PIZARRA DE CORCHO 36X48</t>
  </si>
  <si>
    <t>1171-1606</t>
  </si>
  <si>
    <t>29/06/20223</t>
  </si>
  <si>
    <t>27/06/2022/</t>
  </si>
  <si>
    <t>CINTA DE SEGURIDAD (PRECAUCION)</t>
  </si>
  <si>
    <t xml:space="preserve">DESODORANTE AROMATIVA EN PASTILLA PARA ORINALES E INODOROS </t>
  </si>
  <si>
    <t>EXISTENCIA AL 30 DE JUNIO</t>
  </si>
  <si>
    <t>PRECIO DE EXISTENCIA</t>
  </si>
  <si>
    <t>VALOR  EN EXISTENCIA</t>
  </si>
  <si>
    <t>Descripción</t>
  </si>
  <si>
    <t>Fecha
 Entrada</t>
  </si>
  <si>
    <t>Código Bienes 
Nacionales (Si aplica)</t>
  </si>
  <si>
    <t>NO.
 Factura</t>
  </si>
  <si>
    <t>Código 
Institucional</t>
  </si>
  <si>
    <t>EXISTENCIA AL 
30 DE JUNIO</t>
  </si>
  <si>
    <t>VALOR  EN
 EXISTENCIA</t>
  </si>
  <si>
    <t>Fecha de 
Factura</t>
  </si>
  <si>
    <t>Unidad de
 Medida</t>
  </si>
  <si>
    <t>PRECIO DE 
EXISTENCIA</t>
  </si>
  <si>
    <t>RECOGEDOR DE BASURA</t>
  </si>
  <si>
    <t>LETRERO (MISION, VISION Y VALORES)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</si>
</sst>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002060"/>
      <name val="Arial Black"/>
      <family val="2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24"/>
      <color rgb="FF00206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0" tint="-4.9989318521683403E-2"/>
      <name val="Arial"/>
      <family val="2"/>
    </font>
    <font>
      <sz val="24"/>
      <color theme="1"/>
      <name val="Arial"/>
      <family val="2"/>
    </font>
    <font>
      <sz val="24"/>
      <color rgb="FF0070C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</font>
    <font>
      <sz val="24"/>
      <name val="Arial"/>
      <family val="2"/>
    </font>
    <font>
      <sz val="24"/>
      <name val="Tahoma"/>
      <family val="2"/>
    </font>
    <font>
      <sz val="24"/>
      <name val="Calibri"/>
      <family val="2"/>
      <scheme val="minor"/>
    </font>
    <font>
      <sz val="26"/>
      <name val="Tahoma"/>
      <family val="2"/>
    </font>
    <font>
      <b/>
      <sz val="2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44" fontId="3" fillId="0" borderId="0" xfId="1" applyFont="1" applyBorder="1" applyAlignment="1">
      <alignment horizontal="left" wrapText="1"/>
    </xf>
    <xf numFmtId="0" fontId="3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44" fontId="5" fillId="0" borderId="0" xfId="1" applyFont="1" applyBorder="1" applyAlignment="1">
      <alignment horizontal="left" wrapText="1"/>
    </xf>
    <xf numFmtId="44" fontId="5" fillId="0" borderId="0" xfId="1" applyFont="1" applyBorder="1" applyAlignment="1">
      <alignment horizontal="center" wrapText="1"/>
    </xf>
    <xf numFmtId="44" fontId="3" fillId="0" borderId="0" xfId="1" applyFont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44" fontId="3" fillId="0" borderId="0" xfId="1" applyFont="1" applyBorder="1" applyAlignment="1">
      <alignment wrapText="1"/>
    </xf>
    <xf numFmtId="44" fontId="3" fillId="2" borderId="0" xfId="1" applyFont="1" applyFill="1" applyBorder="1" applyAlignment="1">
      <alignment wrapText="1"/>
    </xf>
    <xf numFmtId="0" fontId="3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3" fillId="4" borderId="0" xfId="0" applyFont="1" applyFill="1" applyBorder="1" applyAlignment="1">
      <alignment wrapText="1"/>
    </xf>
    <xf numFmtId="0" fontId="13" fillId="2" borderId="1" xfId="0" applyNumberFormat="1" applyFont="1" applyFill="1" applyBorder="1" applyAlignment="1">
      <alignment horizontal="left" vertical="top" wrapText="1"/>
    </xf>
    <xf numFmtId="0" fontId="14" fillId="2" borderId="1" xfId="1" applyNumberFormat="1" applyFont="1" applyFill="1" applyBorder="1" applyAlignment="1">
      <alignment horizontal="right" vertical="top" wrapText="1"/>
    </xf>
    <xf numFmtId="44" fontId="14" fillId="2" borderId="1" xfId="1" applyFont="1" applyFill="1" applyBorder="1" applyAlignment="1">
      <alignment horizontal="left" vertical="top" wrapText="1"/>
    </xf>
    <xf numFmtId="0" fontId="14" fillId="2" borderId="1" xfId="1" applyNumberFormat="1" applyFont="1" applyFill="1" applyBorder="1" applyAlignment="1">
      <alignment horizontal="right" wrapText="1"/>
    </xf>
    <xf numFmtId="44" fontId="14" fillId="2" borderId="1" xfId="1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left" wrapText="1"/>
    </xf>
    <xf numFmtId="44" fontId="6" fillId="2" borderId="1" xfId="1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7" fontId="4" fillId="0" borderId="0" xfId="0" applyNumberFormat="1" applyFont="1" applyBorder="1" applyAlignment="1">
      <alignment horizontal="center" wrapText="1"/>
    </xf>
    <xf numFmtId="17" fontId="4" fillId="0" borderId="0" xfId="0" applyNumberFormat="1" applyFont="1" applyBorder="1" applyAlignment="1">
      <alignment horizontal="left" wrapText="1"/>
    </xf>
    <xf numFmtId="0" fontId="12" fillId="2" borderId="1" xfId="0" applyNumberFormat="1" applyFont="1" applyFill="1" applyBorder="1" applyAlignment="1">
      <alignment horizontal="left" vertical="center" wrapText="1"/>
    </xf>
    <xf numFmtId="17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wrapText="1"/>
    </xf>
    <xf numFmtId="0" fontId="12" fillId="2" borderId="1" xfId="0" applyNumberFormat="1" applyFont="1" applyFill="1" applyBorder="1" applyAlignment="1">
      <alignment horizontal="left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44" fontId="7" fillId="3" borderId="3" xfId="1" applyFont="1" applyFill="1" applyBorder="1" applyAlignment="1">
      <alignment horizontal="center" vertical="center" wrapText="1"/>
    </xf>
    <xf numFmtId="44" fontId="7" fillId="3" borderId="2" xfId="1" applyFont="1" applyFill="1" applyBorder="1" applyAlignment="1">
      <alignment horizontal="center" vertical="center" wrapText="1"/>
    </xf>
    <xf numFmtId="44" fontId="3" fillId="0" borderId="0" xfId="1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44" fontId="3" fillId="0" borderId="0" xfId="1" applyFont="1" applyBorder="1" applyAlignment="1">
      <alignment horizontal="left"/>
    </xf>
    <xf numFmtId="164" fontId="11" fillId="2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top"/>
    </xf>
    <xf numFmtId="44" fontId="14" fillId="2" borderId="1" xfId="1" applyFont="1" applyFill="1" applyBorder="1" applyAlignment="1">
      <alignment horizontal="left" vertical="top"/>
    </xf>
    <xf numFmtId="0" fontId="14" fillId="2" borderId="1" xfId="1" applyNumberFormat="1" applyFont="1" applyFill="1" applyBorder="1" applyAlignment="1">
      <alignment horizontal="right" vertical="top"/>
    </xf>
    <xf numFmtId="44" fontId="14" fillId="2" borderId="1" xfId="1" applyFont="1" applyFill="1" applyBorder="1" applyAlignment="1"/>
    <xf numFmtId="0" fontId="14" fillId="2" borderId="1" xfId="1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center" vertical="center"/>
    </xf>
    <xf numFmtId="17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top"/>
    </xf>
    <xf numFmtId="0" fontId="14" fillId="2" borderId="1" xfId="0" applyNumberFormat="1" applyFont="1" applyFill="1" applyBorder="1" applyAlignment="1">
      <alignment horizontal="left"/>
    </xf>
    <xf numFmtId="0" fontId="12" fillId="2" borderId="1" xfId="0" applyNumberFormat="1" applyFont="1" applyFill="1" applyBorder="1" applyAlignment="1">
      <alignment horizontal="left"/>
    </xf>
    <xf numFmtId="0" fontId="12" fillId="2" borderId="1" xfId="0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44" fontId="5" fillId="0" borderId="0" xfId="1" applyFont="1" applyBorder="1" applyAlignment="1">
      <alignment horizontal="left"/>
    </xf>
    <xf numFmtId="0" fontId="3" fillId="0" borderId="0" xfId="0" applyFont="1" applyBorder="1" applyAlignment="1"/>
    <xf numFmtId="0" fontId="3" fillId="2" borderId="0" xfId="0" applyFont="1" applyFill="1" applyBorder="1" applyAlignment="1"/>
    <xf numFmtId="0" fontId="3" fillId="4" borderId="0" xfId="0" applyFont="1" applyFill="1" applyBorder="1" applyAlignment="1"/>
    <xf numFmtId="0" fontId="9" fillId="2" borderId="0" xfId="0" applyFont="1" applyFill="1" applyBorder="1" applyAlignment="1"/>
    <xf numFmtId="0" fontId="8" fillId="2" borderId="0" xfId="0" applyFont="1" applyFill="1" applyBorder="1" applyAlignment="1"/>
    <xf numFmtId="0" fontId="4" fillId="0" borderId="0" xfId="0" applyFont="1" applyBorder="1" applyAlignment="1"/>
    <xf numFmtId="0" fontId="0" fillId="0" borderId="0" xfId="0" applyAlignment="1"/>
    <xf numFmtId="0" fontId="0" fillId="2" borderId="0" xfId="0" applyFill="1" applyAlignment="1"/>
    <xf numFmtId="164" fontId="11" fillId="2" borderId="4" xfId="0" applyNumberFormat="1" applyFont="1" applyFill="1" applyBorder="1" applyAlignment="1">
      <alignment horizontal="center" vertical="top"/>
    </xf>
    <xf numFmtId="44" fontId="14" fillId="2" borderId="5" xfId="1" applyFont="1" applyFill="1" applyBorder="1" applyAlignment="1"/>
    <xf numFmtId="164" fontId="11" fillId="2" borderId="4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top"/>
    </xf>
    <xf numFmtId="164" fontId="11" fillId="2" borderId="7" xfId="0" applyNumberFormat="1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left" vertical="center"/>
    </xf>
    <xf numFmtId="0" fontId="13" fillId="2" borderId="7" xfId="0" applyNumberFormat="1" applyFont="1" applyFill="1" applyBorder="1" applyAlignment="1">
      <alignment horizontal="left" vertical="top"/>
    </xf>
    <xf numFmtId="44" fontId="14" fillId="2" borderId="7" xfId="1" applyFont="1" applyFill="1" applyBorder="1" applyAlignment="1">
      <alignment horizontal="left" vertical="top"/>
    </xf>
    <xf numFmtId="0" fontId="14" fillId="2" borderId="7" xfId="1" applyNumberFormat="1" applyFont="1" applyFill="1" applyBorder="1" applyAlignment="1">
      <alignment horizontal="right" vertical="top"/>
    </xf>
    <xf numFmtId="44" fontId="14" fillId="2" borderId="8" xfId="1" applyFont="1" applyFill="1" applyBorder="1" applyAlignment="1"/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44" fontId="7" fillId="3" borderId="10" xfId="1" applyFont="1" applyFill="1" applyBorder="1" applyAlignment="1">
      <alignment horizontal="center" vertical="center" wrapText="1"/>
    </xf>
    <xf numFmtId="44" fontId="7" fillId="3" borderId="11" xfId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top"/>
    </xf>
    <xf numFmtId="164" fontId="11" fillId="2" borderId="13" xfId="0" applyNumberFormat="1" applyFont="1" applyFill="1" applyBorder="1" applyAlignment="1">
      <alignment horizontal="center" vertical="top"/>
    </xf>
    <xf numFmtId="0" fontId="12" fillId="2" borderId="13" xfId="0" applyFont="1" applyFill="1" applyBorder="1" applyAlignment="1">
      <alignment horizontal="center" vertical="center"/>
    </xf>
    <xf numFmtId="0" fontId="12" fillId="2" borderId="13" xfId="0" applyNumberFormat="1" applyFont="1" applyFill="1" applyBorder="1" applyAlignment="1">
      <alignment horizontal="left" vertical="center"/>
    </xf>
    <xf numFmtId="0" fontId="13" fillId="2" borderId="13" xfId="0" applyNumberFormat="1" applyFont="1" applyFill="1" applyBorder="1" applyAlignment="1">
      <alignment horizontal="left" vertical="top"/>
    </xf>
    <xf numFmtId="44" fontId="14" fillId="2" borderId="13" xfId="1" applyFont="1" applyFill="1" applyBorder="1" applyAlignment="1"/>
    <xf numFmtId="0" fontId="14" fillId="2" borderId="13" xfId="1" applyNumberFormat="1" applyFont="1" applyFill="1" applyBorder="1" applyAlignment="1">
      <alignment horizontal="right"/>
    </xf>
    <xf numFmtId="44" fontId="14" fillId="2" borderId="14" xfId="1" applyFont="1" applyFill="1" applyBorder="1" applyAlignment="1"/>
    <xf numFmtId="44" fontId="3" fillId="5" borderId="10" xfId="1" applyFont="1" applyFill="1" applyBorder="1" applyAlignment="1">
      <alignment horizontal="left"/>
    </xf>
    <xf numFmtId="44" fontId="16" fillId="5" borderId="11" xfId="1" applyFont="1" applyFill="1" applyBorder="1" applyAlignment="1"/>
    <xf numFmtId="4" fontId="0" fillId="0" borderId="0" xfId="0" applyNumberFormat="1"/>
    <xf numFmtId="4" fontId="17" fillId="0" borderId="15" xfId="0" applyNumberFormat="1" applyFont="1" applyBorder="1" applyAlignment="1">
      <alignment vertical="center" wrapText="1"/>
    </xf>
    <xf numFmtId="4" fontId="18" fillId="0" borderId="0" xfId="0" applyNumberFormat="1" applyFont="1"/>
    <xf numFmtId="44" fontId="0" fillId="0" borderId="0" xfId="1" applyFont="1"/>
    <xf numFmtId="9" fontId="0" fillId="0" borderId="0" xfId="2" applyFont="1"/>
    <xf numFmtId="4" fontId="19" fillId="0" borderId="16" xfId="0" applyNumberFormat="1" applyFont="1" applyBorder="1" applyAlignment="1">
      <alignment horizontal="justify" vertical="center" wrapText="1"/>
    </xf>
    <xf numFmtId="4" fontId="19" fillId="0" borderId="17" xfId="0" applyNumberFormat="1" applyFont="1" applyBorder="1" applyAlignment="1">
      <alignment horizontal="justify" vertical="center" wrapText="1"/>
    </xf>
    <xf numFmtId="4" fontId="19" fillId="0" borderId="0" xfId="0" applyNumberFormat="1" applyFont="1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7" fontId="4" fillId="0" borderId="0" xfId="0" applyNumberFormat="1" applyFont="1" applyBorder="1" applyAlignment="1">
      <alignment horizontal="center" wrapText="1"/>
    </xf>
    <xf numFmtId="17" fontId="6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302589</xdr:colOff>
      <xdr:row>0</xdr:row>
      <xdr:rowOff>285750</xdr:rowOff>
    </xdr:from>
    <xdr:to>
      <xdr:col>3</xdr:col>
      <xdr:colOff>1432620</xdr:colOff>
      <xdr:row>6</xdr:row>
      <xdr:rowOff>346363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7A44EF5A-56A9-4A83-8726-A5F1D17F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1498" y="285750"/>
          <a:ext cx="3104304" cy="2519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834969</xdr:colOff>
      <xdr:row>1</xdr:row>
      <xdr:rowOff>100005</xdr:rowOff>
    </xdr:from>
    <xdr:to>
      <xdr:col>7</xdr:col>
      <xdr:colOff>2095500</xdr:colOff>
      <xdr:row>6</xdr:row>
      <xdr:rowOff>277092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2322581-60F9-499A-8288-D16A6353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7969" y="567596"/>
          <a:ext cx="3217486" cy="2168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2286326</xdr:colOff>
      <xdr:row>0</xdr:row>
      <xdr:rowOff>69273</xdr:rowOff>
    </xdr:from>
    <xdr:to>
      <xdr:col>5</xdr:col>
      <xdr:colOff>9613323</xdr:colOff>
      <xdr:row>7</xdr:row>
      <xdr:rowOff>173183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13F55DA9-61C9-4337-8291-27FBDAAF6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6" t="4694" r="30637" b="80289"/>
        <a:stretch>
          <a:fillRect/>
        </a:stretch>
      </xdr:blipFill>
      <xdr:spPr bwMode="auto">
        <a:xfrm>
          <a:off x="13092871" y="69273"/>
          <a:ext cx="9611265" cy="2961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654049</xdr:colOff>
      <xdr:row>0</xdr:row>
      <xdr:rowOff>374649</xdr:rowOff>
    </xdr:from>
    <xdr:to>
      <xdr:col>2</xdr:col>
      <xdr:colOff>1253081</xdr:colOff>
      <xdr:row>3</xdr:row>
      <xdr:rowOff>596900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7FD9DC9C-995E-444C-9FF4-290EE7A10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699" y="374649"/>
          <a:ext cx="2408782" cy="182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2143125</xdr:colOff>
      <xdr:row>0</xdr:row>
      <xdr:rowOff>0</xdr:rowOff>
    </xdr:from>
    <xdr:to>
      <xdr:col>5</xdr:col>
      <xdr:colOff>4343400</xdr:colOff>
      <xdr:row>3</xdr:row>
      <xdr:rowOff>736385</xdr:rowOff>
    </xdr:to>
    <xdr:pic>
      <xdr:nvPicPr>
        <xdr:cNvPr id="7" name="Imagen 6" descr="Logo Ministerio de Hacienda">
          <a:extLst>
            <a:ext uri="{FF2B5EF4-FFF2-40B4-BE49-F238E27FC236}">
              <a16:creationId xmlns:a16="http://schemas.microsoft.com/office/drawing/2014/main" id="{CBD0F9AB-98BF-4AAF-B854-3E20DAF88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6524625" cy="2336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6540499</xdr:colOff>
      <xdr:row>0</xdr:row>
      <xdr:rowOff>269876</xdr:rowOff>
    </xdr:from>
    <xdr:to>
      <xdr:col>7</xdr:col>
      <xdr:colOff>-1</xdr:colOff>
      <xdr:row>3</xdr:row>
      <xdr:rowOff>677070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0BE4736-4203-4E88-8687-BCF062FCC9B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033749" y="269876"/>
          <a:ext cx="2365375" cy="2026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51AE-EBFB-4DBE-B4F4-DF8AB8956D7E}">
  <sheetPr>
    <pageSetUpPr fitToPage="1"/>
  </sheetPr>
  <dimension ref="A1:Q455"/>
  <sheetViews>
    <sheetView view="pageLayout" topLeftCell="A85" zoomScale="50" zoomScaleNormal="55" zoomScaleSheetLayoutView="32" zoomScalePageLayoutView="50" workbookViewId="0">
      <selection activeCell="I175" sqref="I175"/>
    </sheetView>
  </sheetViews>
  <sheetFormatPr baseColWidth="10" defaultColWidth="29.140625" defaultRowHeight="31.5" x14ac:dyDescent="0.5"/>
  <cols>
    <col min="1" max="2" width="29.140625" style="1" customWidth="1"/>
    <col min="3" max="3" width="29.5703125" style="1" customWidth="1"/>
    <col min="4" max="4" width="30.7109375" style="15" customWidth="1"/>
    <col min="5" max="5" width="31.7109375" style="3" customWidth="1"/>
    <col min="6" max="6" width="169.85546875" style="1" customWidth="1"/>
    <col min="7" max="7" width="36.140625" style="4" customWidth="1"/>
    <col min="8" max="8" width="35.28515625" style="13" customWidth="1"/>
    <col min="9" max="9" width="38.28515625" style="13" customWidth="1"/>
    <col min="10" max="10" width="46.85546875" style="13" customWidth="1"/>
    <col min="11" max="16384" width="29.140625" style="1"/>
  </cols>
  <sheetData>
    <row r="1" spans="1:10" ht="36.75" x14ac:dyDescent="0.7">
      <c r="A1" s="118"/>
      <c r="B1" s="118"/>
      <c r="C1" s="118"/>
      <c r="D1" s="118"/>
      <c r="E1" s="118"/>
      <c r="F1" s="118"/>
      <c r="G1" s="118"/>
      <c r="H1" s="32"/>
      <c r="I1" s="32"/>
    </row>
    <row r="2" spans="1:10" x14ac:dyDescent="0.5">
      <c r="A2" s="116"/>
      <c r="B2" s="116"/>
      <c r="C2" s="116"/>
      <c r="D2" s="116"/>
      <c r="E2" s="116"/>
      <c r="F2" s="116"/>
      <c r="G2" s="116"/>
      <c r="H2" s="33"/>
      <c r="I2" s="33"/>
    </row>
    <row r="3" spans="1:10" x14ac:dyDescent="0.5">
      <c r="A3" s="2"/>
      <c r="B3" s="2"/>
      <c r="C3" s="2"/>
      <c r="D3" s="17"/>
      <c r="E3" s="7"/>
      <c r="F3" s="2"/>
      <c r="G3" s="7"/>
      <c r="H3" s="10"/>
      <c r="I3" s="10"/>
    </row>
    <row r="4" spans="1:10" x14ac:dyDescent="0.5">
      <c r="A4" s="119"/>
      <c r="B4" s="119"/>
      <c r="C4" s="119"/>
      <c r="D4" s="119"/>
      <c r="E4" s="119"/>
      <c r="F4" s="119"/>
      <c r="G4" s="119"/>
      <c r="H4" s="34"/>
      <c r="I4" s="34"/>
    </row>
    <row r="5" spans="1:10" x14ac:dyDescent="0.5">
      <c r="A5" s="35"/>
      <c r="B5" s="35"/>
      <c r="C5" s="35"/>
      <c r="D5" s="16"/>
      <c r="E5" s="36"/>
      <c r="F5" s="35"/>
      <c r="G5" s="36"/>
      <c r="H5" s="10"/>
      <c r="I5" s="10"/>
    </row>
    <row r="6" spans="1:10" x14ac:dyDescent="0.5">
      <c r="A6" s="35"/>
      <c r="B6" s="35"/>
      <c r="C6" s="35"/>
      <c r="D6" s="16"/>
      <c r="E6" s="36"/>
      <c r="F6" s="35"/>
      <c r="G6" s="36"/>
      <c r="H6" s="10"/>
      <c r="I6" s="10"/>
    </row>
    <row r="7" spans="1:10" x14ac:dyDescent="0.5">
      <c r="A7" s="35"/>
      <c r="B7" s="35"/>
      <c r="C7" s="35"/>
      <c r="D7" s="16"/>
      <c r="E7" s="36"/>
      <c r="F7" s="35"/>
      <c r="G7" s="36"/>
      <c r="H7" s="10"/>
      <c r="I7" s="10"/>
    </row>
    <row r="8" spans="1:10" ht="33.75" customHeight="1" x14ac:dyDescent="0.5">
      <c r="A8" s="120"/>
      <c r="B8" s="120"/>
      <c r="C8" s="120"/>
      <c r="D8" s="120"/>
      <c r="E8" s="120"/>
      <c r="F8" s="120"/>
      <c r="G8" s="120"/>
      <c r="H8" s="120"/>
      <c r="I8" s="120"/>
      <c r="J8" s="120"/>
    </row>
    <row r="9" spans="1:10" x14ac:dyDescent="0.5">
      <c r="A9" s="121"/>
      <c r="B9" s="121"/>
      <c r="C9" s="121"/>
      <c r="D9" s="121"/>
      <c r="E9" s="121"/>
      <c r="F9" s="121"/>
      <c r="G9" s="121"/>
      <c r="H9" s="11"/>
      <c r="I9" s="11"/>
    </row>
    <row r="10" spans="1:10" s="5" customFormat="1" ht="2.25" customHeight="1" thickBot="1" x14ac:dyDescent="0.55000000000000004">
      <c r="A10" s="3"/>
      <c r="B10" s="3"/>
      <c r="C10" s="3"/>
      <c r="D10" s="15"/>
      <c r="E10" s="3"/>
      <c r="F10" s="3"/>
      <c r="G10" s="3"/>
      <c r="H10" s="4"/>
      <c r="I10" s="4"/>
      <c r="J10" s="14"/>
    </row>
    <row r="11" spans="1:10" s="5" customFormat="1" ht="132.75" customHeight="1" x14ac:dyDescent="0.5">
      <c r="A11" s="43" t="s">
        <v>152</v>
      </c>
      <c r="B11" s="43" t="s">
        <v>134</v>
      </c>
      <c r="C11" s="43" t="s">
        <v>135</v>
      </c>
      <c r="D11" s="44" t="s">
        <v>136</v>
      </c>
      <c r="E11" s="43" t="s">
        <v>137</v>
      </c>
      <c r="F11" s="43" t="s">
        <v>492</v>
      </c>
      <c r="G11" s="43" t="s">
        <v>71</v>
      </c>
      <c r="H11" s="45" t="s">
        <v>490</v>
      </c>
      <c r="I11" s="45" t="s">
        <v>489</v>
      </c>
      <c r="J11" s="46" t="s">
        <v>491</v>
      </c>
    </row>
    <row r="12" spans="1:10" s="5" customFormat="1" x14ac:dyDescent="0.5">
      <c r="A12" s="25">
        <v>44648</v>
      </c>
      <c r="B12" s="25">
        <v>44648</v>
      </c>
      <c r="C12" s="26" t="s">
        <v>70</v>
      </c>
      <c r="D12" s="37">
        <v>13467</v>
      </c>
      <c r="E12" s="19">
        <v>2975</v>
      </c>
      <c r="F12" s="19" t="s">
        <v>327</v>
      </c>
      <c r="G12" s="19" t="s">
        <v>92</v>
      </c>
      <c r="H12" s="21">
        <v>7450</v>
      </c>
      <c r="I12" s="20">
        <v>0</v>
      </c>
      <c r="J12" s="23">
        <f>+H12*I12</f>
        <v>0</v>
      </c>
    </row>
    <row r="13" spans="1:10" s="5" customFormat="1" x14ac:dyDescent="0.5">
      <c r="A13" s="25">
        <v>44557</v>
      </c>
      <c r="B13" s="25">
        <v>44557</v>
      </c>
      <c r="C13" s="26" t="s">
        <v>70</v>
      </c>
      <c r="D13" s="37" t="s">
        <v>429</v>
      </c>
      <c r="E13" s="19">
        <v>2818</v>
      </c>
      <c r="F13" s="19" t="s">
        <v>311</v>
      </c>
      <c r="G13" s="19" t="s">
        <v>129</v>
      </c>
      <c r="H13" s="23">
        <v>500</v>
      </c>
      <c r="I13" s="22">
        <v>9</v>
      </c>
      <c r="J13" s="23">
        <f t="shared" ref="J13:J94" si="0">+H13*I13</f>
        <v>4500</v>
      </c>
    </row>
    <row r="14" spans="1:10" s="5" customFormat="1" x14ac:dyDescent="0.5">
      <c r="A14" s="25">
        <v>44404</v>
      </c>
      <c r="B14" s="25">
        <v>44404</v>
      </c>
      <c r="C14" s="26" t="s">
        <v>70</v>
      </c>
      <c r="D14" s="37">
        <v>203355</v>
      </c>
      <c r="E14" s="19">
        <v>2897</v>
      </c>
      <c r="F14" s="19" t="s">
        <v>321</v>
      </c>
      <c r="G14" s="19" t="s">
        <v>129</v>
      </c>
      <c r="H14" s="23">
        <v>168.27</v>
      </c>
      <c r="I14" s="22">
        <v>2</v>
      </c>
      <c r="J14" s="23">
        <f t="shared" si="0"/>
        <v>336.54</v>
      </c>
    </row>
    <row r="15" spans="1:10" s="5" customFormat="1" x14ac:dyDescent="0.5">
      <c r="A15" s="25">
        <v>44739</v>
      </c>
      <c r="B15" s="25">
        <v>44739</v>
      </c>
      <c r="C15" s="26" t="s">
        <v>70</v>
      </c>
      <c r="D15" s="37" t="s">
        <v>481</v>
      </c>
      <c r="E15" s="19">
        <v>2729</v>
      </c>
      <c r="F15" s="19" t="s">
        <v>339</v>
      </c>
      <c r="G15" s="19" t="s">
        <v>92</v>
      </c>
      <c r="H15" s="21">
        <v>60</v>
      </c>
      <c r="I15" s="20">
        <v>75</v>
      </c>
      <c r="J15" s="23">
        <f t="shared" si="0"/>
        <v>4500</v>
      </c>
    </row>
    <row r="16" spans="1:10" s="5" customFormat="1" x14ac:dyDescent="0.5">
      <c r="A16" s="25">
        <v>44740</v>
      </c>
      <c r="B16" s="25">
        <v>44740</v>
      </c>
      <c r="C16" s="26" t="s">
        <v>70</v>
      </c>
      <c r="D16" s="37" t="s">
        <v>484</v>
      </c>
      <c r="E16" s="19">
        <v>14</v>
      </c>
      <c r="F16" s="19" t="s">
        <v>361</v>
      </c>
      <c r="G16" s="19" t="s">
        <v>93</v>
      </c>
      <c r="H16" s="23">
        <v>135</v>
      </c>
      <c r="I16" s="22">
        <v>105</v>
      </c>
      <c r="J16" s="23">
        <f t="shared" si="0"/>
        <v>14175</v>
      </c>
    </row>
    <row r="17" spans="1:10" s="5" customFormat="1" x14ac:dyDescent="0.5">
      <c r="A17" s="25">
        <v>44515</v>
      </c>
      <c r="B17" s="25">
        <v>44515</v>
      </c>
      <c r="C17" s="26" t="s">
        <v>70</v>
      </c>
      <c r="D17" s="37">
        <v>1633</v>
      </c>
      <c r="E17" s="19">
        <v>3038</v>
      </c>
      <c r="F17" s="19" t="s">
        <v>175</v>
      </c>
      <c r="G17" s="19" t="s">
        <v>92</v>
      </c>
      <c r="H17" s="23">
        <v>350.07</v>
      </c>
      <c r="I17" s="22"/>
      <c r="J17" s="23">
        <f t="shared" si="0"/>
        <v>0</v>
      </c>
    </row>
    <row r="18" spans="1:10" s="5" customFormat="1" x14ac:dyDescent="0.5">
      <c r="A18" s="25">
        <v>44645</v>
      </c>
      <c r="B18" s="25">
        <v>44645</v>
      </c>
      <c r="C18" s="26" t="s">
        <v>70</v>
      </c>
      <c r="D18" s="37">
        <v>203635</v>
      </c>
      <c r="E18" s="19">
        <v>2703</v>
      </c>
      <c r="F18" s="19" t="s">
        <v>349</v>
      </c>
      <c r="G18" s="19" t="s">
        <v>323</v>
      </c>
      <c r="H18" s="23">
        <v>19.52</v>
      </c>
      <c r="I18" s="22">
        <v>0</v>
      </c>
      <c r="J18" s="23">
        <f t="shared" si="0"/>
        <v>0</v>
      </c>
    </row>
    <row r="19" spans="1:10" s="5" customFormat="1" x14ac:dyDescent="0.5">
      <c r="A19" s="25">
        <v>44645</v>
      </c>
      <c r="B19" s="25">
        <v>44645</v>
      </c>
      <c r="C19" s="26" t="s">
        <v>70</v>
      </c>
      <c r="D19" s="37">
        <v>203635</v>
      </c>
      <c r="E19" s="19">
        <v>2683</v>
      </c>
      <c r="F19" s="19" t="s">
        <v>322</v>
      </c>
      <c r="G19" s="19" t="s">
        <v>323</v>
      </c>
      <c r="H19" s="23">
        <v>11.98</v>
      </c>
      <c r="I19" s="22">
        <v>189</v>
      </c>
      <c r="J19" s="23">
        <f t="shared" si="0"/>
        <v>2264.2200000000003</v>
      </c>
    </row>
    <row r="20" spans="1:10" s="5" customFormat="1" x14ac:dyDescent="0.5">
      <c r="A20" s="25">
        <v>44645</v>
      </c>
      <c r="B20" s="25">
        <v>44645</v>
      </c>
      <c r="C20" s="26" t="s">
        <v>70</v>
      </c>
      <c r="D20" s="37">
        <v>203635</v>
      </c>
      <c r="E20" s="19">
        <v>2704</v>
      </c>
      <c r="F20" s="19" t="s">
        <v>350</v>
      </c>
      <c r="G20" s="19" t="s">
        <v>323</v>
      </c>
      <c r="H20" s="23">
        <v>11.98</v>
      </c>
      <c r="I20" s="22">
        <v>89</v>
      </c>
      <c r="J20" s="23">
        <f t="shared" si="0"/>
        <v>1066.22</v>
      </c>
    </row>
    <row r="21" spans="1:10" s="5" customFormat="1" x14ac:dyDescent="0.5">
      <c r="A21" s="25">
        <v>44664</v>
      </c>
      <c r="B21" s="25">
        <v>44669</v>
      </c>
      <c r="C21" s="26" t="s">
        <v>70</v>
      </c>
      <c r="D21" s="37">
        <v>724786</v>
      </c>
      <c r="E21" s="19">
        <v>3210</v>
      </c>
      <c r="F21" s="19" t="s">
        <v>404</v>
      </c>
      <c r="G21" s="19" t="s">
        <v>92</v>
      </c>
      <c r="H21" s="23">
        <v>230.01</v>
      </c>
      <c r="I21" s="22">
        <v>0</v>
      </c>
      <c r="J21" s="23">
        <f t="shared" si="0"/>
        <v>0</v>
      </c>
    </row>
    <row r="22" spans="1:10" s="5" customFormat="1" x14ac:dyDescent="0.5">
      <c r="A22" s="25">
        <v>44664</v>
      </c>
      <c r="B22" s="25">
        <v>44669</v>
      </c>
      <c r="C22" s="26" t="s">
        <v>70</v>
      </c>
      <c r="D22" s="37">
        <v>724786</v>
      </c>
      <c r="E22" s="19">
        <v>3211</v>
      </c>
      <c r="F22" s="19" t="s">
        <v>405</v>
      </c>
      <c r="G22" s="19" t="s">
        <v>92</v>
      </c>
      <c r="H22" s="23">
        <v>178.003333</v>
      </c>
      <c r="I22" s="22">
        <v>0</v>
      </c>
      <c r="J22" s="23">
        <f t="shared" si="0"/>
        <v>0</v>
      </c>
    </row>
    <row r="23" spans="1:10" s="5" customFormat="1" x14ac:dyDescent="0.5">
      <c r="A23" s="25">
        <v>44634</v>
      </c>
      <c r="B23" s="25">
        <v>44634</v>
      </c>
      <c r="C23" s="26" t="s">
        <v>70</v>
      </c>
      <c r="D23" s="37">
        <v>6312</v>
      </c>
      <c r="E23" s="19">
        <v>2737</v>
      </c>
      <c r="F23" s="19" t="s">
        <v>176</v>
      </c>
      <c r="G23" s="19" t="s">
        <v>129</v>
      </c>
      <c r="H23" s="23">
        <v>700.92</v>
      </c>
      <c r="I23" s="22">
        <v>44</v>
      </c>
      <c r="J23" s="23">
        <f t="shared" si="0"/>
        <v>30840.48</v>
      </c>
    </row>
    <row r="24" spans="1:10" s="5" customFormat="1" x14ac:dyDescent="0.5">
      <c r="A24" s="25">
        <v>42794</v>
      </c>
      <c r="B24" s="25">
        <v>42794</v>
      </c>
      <c r="C24" s="26" t="s">
        <v>70</v>
      </c>
      <c r="D24" s="37" t="s">
        <v>132</v>
      </c>
      <c r="E24" s="19">
        <v>128</v>
      </c>
      <c r="F24" s="19" t="s">
        <v>80</v>
      </c>
      <c r="G24" s="19" t="s">
        <v>92</v>
      </c>
      <c r="H24" s="23">
        <v>64.900000000000006</v>
      </c>
      <c r="I24" s="22">
        <v>13</v>
      </c>
      <c r="J24" s="23">
        <f t="shared" si="0"/>
        <v>843.7</v>
      </c>
    </row>
    <row r="25" spans="1:10" s="5" customFormat="1" x14ac:dyDescent="0.5">
      <c r="A25" s="25">
        <v>44495</v>
      </c>
      <c r="B25" s="25">
        <v>44495</v>
      </c>
      <c r="C25" s="26" t="s">
        <v>70</v>
      </c>
      <c r="D25" s="37">
        <v>208</v>
      </c>
      <c r="E25" s="19">
        <v>3030</v>
      </c>
      <c r="F25" s="19" t="s">
        <v>177</v>
      </c>
      <c r="G25" s="19" t="s">
        <v>92</v>
      </c>
      <c r="H25" s="23">
        <v>318.60000000000002</v>
      </c>
      <c r="I25" s="22">
        <v>92</v>
      </c>
      <c r="J25" s="23">
        <f t="shared" si="0"/>
        <v>29311.200000000001</v>
      </c>
    </row>
    <row r="26" spans="1:10" s="5" customFormat="1" x14ac:dyDescent="0.5">
      <c r="A26" s="25">
        <v>42794</v>
      </c>
      <c r="B26" s="25">
        <v>42794</v>
      </c>
      <c r="C26" s="26" t="s">
        <v>70</v>
      </c>
      <c r="D26" s="37" t="s">
        <v>132</v>
      </c>
      <c r="E26" s="19">
        <v>2616</v>
      </c>
      <c r="F26" s="19" t="s">
        <v>153</v>
      </c>
      <c r="G26" s="19" t="s">
        <v>92</v>
      </c>
      <c r="H26" s="23">
        <v>64.900000000000006</v>
      </c>
      <c r="I26" s="22">
        <v>12</v>
      </c>
      <c r="J26" s="23">
        <f t="shared" si="0"/>
        <v>778.80000000000007</v>
      </c>
    </row>
    <row r="27" spans="1:10" s="5" customFormat="1" x14ac:dyDescent="0.5">
      <c r="A27" s="25">
        <v>44739</v>
      </c>
      <c r="B27" s="25">
        <v>44741</v>
      </c>
      <c r="C27" s="26" t="s">
        <v>70</v>
      </c>
      <c r="D27" s="37">
        <v>6344</v>
      </c>
      <c r="E27" s="19">
        <v>103</v>
      </c>
      <c r="F27" s="19" t="s">
        <v>178</v>
      </c>
      <c r="G27" s="19" t="s">
        <v>92</v>
      </c>
      <c r="H27" s="23">
        <v>94.4</v>
      </c>
      <c r="I27" s="22">
        <v>88</v>
      </c>
      <c r="J27" s="23">
        <f t="shared" si="0"/>
        <v>8307.2000000000007</v>
      </c>
    </row>
    <row r="28" spans="1:10" s="5" customFormat="1" x14ac:dyDescent="0.5">
      <c r="A28" s="27">
        <v>44557</v>
      </c>
      <c r="B28" s="27">
        <v>44557</v>
      </c>
      <c r="C28" s="26" t="s">
        <v>70</v>
      </c>
      <c r="D28" s="37">
        <v>10138</v>
      </c>
      <c r="E28" s="19">
        <v>3046</v>
      </c>
      <c r="F28" s="19" t="s">
        <v>362</v>
      </c>
      <c r="G28" s="19" t="s">
        <v>92</v>
      </c>
      <c r="H28" s="23">
        <v>392.94</v>
      </c>
      <c r="I28" s="22">
        <v>116</v>
      </c>
      <c r="J28" s="23">
        <f t="shared" si="0"/>
        <v>45581.04</v>
      </c>
    </row>
    <row r="29" spans="1:10" s="5" customFormat="1" x14ac:dyDescent="0.5">
      <c r="A29" s="25">
        <v>44642</v>
      </c>
      <c r="B29" s="25">
        <v>44634</v>
      </c>
      <c r="C29" s="26" t="s">
        <v>70</v>
      </c>
      <c r="D29" s="37">
        <v>6344</v>
      </c>
      <c r="E29" s="19">
        <v>2816</v>
      </c>
      <c r="F29" s="19" t="s">
        <v>179</v>
      </c>
      <c r="G29" s="19" t="s">
        <v>92</v>
      </c>
      <c r="H29" s="23">
        <v>82.6</v>
      </c>
      <c r="I29" s="22">
        <v>102</v>
      </c>
      <c r="J29" s="23">
        <f t="shared" si="0"/>
        <v>8425.1999999999989</v>
      </c>
    </row>
    <row r="30" spans="1:10" s="5" customFormat="1" x14ac:dyDescent="0.5">
      <c r="A30" s="25">
        <v>44292</v>
      </c>
      <c r="B30" s="25">
        <v>44300</v>
      </c>
      <c r="C30" s="26" t="s">
        <v>70</v>
      </c>
      <c r="D30" s="37" t="s">
        <v>154</v>
      </c>
      <c r="E30" s="19">
        <v>92</v>
      </c>
      <c r="F30" s="19" t="s">
        <v>117</v>
      </c>
      <c r="G30" s="19" t="s">
        <v>92</v>
      </c>
      <c r="H30" s="23">
        <v>267.68</v>
      </c>
      <c r="I30" s="22">
        <v>44</v>
      </c>
      <c r="J30" s="23">
        <f t="shared" si="0"/>
        <v>11777.92</v>
      </c>
    </row>
    <row r="31" spans="1:10" s="5" customFormat="1" x14ac:dyDescent="0.5">
      <c r="A31" s="25">
        <v>44371</v>
      </c>
      <c r="B31" s="25">
        <v>44372</v>
      </c>
      <c r="C31" s="26" t="s">
        <v>70</v>
      </c>
      <c r="D31" s="37">
        <v>5525</v>
      </c>
      <c r="E31" s="19">
        <v>2618</v>
      </c>
      <c r="F31" s="19" t="s">
        <v>138</v>
      </c>
      <c r="G31" s="19" t="s">
        <v>92</v>
      </c>
      <c r="H31" s="23">
        <v>70</v>
      </c>
      <c r="I31" s="22">
        <v>0</v>
      </c>
      <c r="J31" s="23">
        <f t="shared" si="0"/>
        <v>0</v>
      </c>
    </row>
    <row r="32" spans="1:10" s="5" customFormat="1" x14ac:dyDescent="0.5">
      <c r="A32" s="25">
        <v>44538</v>
      </c>
      <c r="B32" s="25">
        <v>44538</v>
      </c>
      <c r="C32" s="26" t="s">
        <v>70</v>
      </c>
      <c r="D32" s="37">
        <v>1500000220</v>
      </c>
      <c r="E32" s="19">
        <v>2599</v>
      </c>
      <c r="F32" s="19" t="s">
        <v>85</v>
      </c>
      <c r="G32" s="19" t="s">
        <v>92</v>
      </c>
      <c r="H32" s="23">
        <v>1.1200000000000001</v>
      </c>
      <c r="I32" s="22">
        <v>6000</v>
      </c>
      <c r="J32" s="23">
        <f t="shared" si="0"/>
        <v>6720.0000000000009</v>
      </c>
    </row>
    <row r="33" spans="1:10" s="5" customFormat="1" x14ac:dyDescent="0.5">
      <c r="A33" s="25">
        <v>44720</v>
      </c>
      <c r="B33" s="25">
        <v>44720</v>
      </c>
      <c r="C33" s="26" t="s">
        <v>70</v>
      </c>
      <c r="D33" s="37" t="s">
        <v>425</v>
      </c>
      <c r="E33" s="19">
        <v>2236</v>
      </c>
      <c r="F33" s="19" t="s">
        <v>426</v>
      </c>
      <c r="G33" s="19" t="s">
        <v>94</v>
      </c>
      <c r="H33" s="23">
        <v>1032.5</v>
      </c>
      <c r="I33" s="22">
        <v>0</v>
      </c>
      <c r="J33" s="23">
        <f t="shared" si="0"/>
        <v>0</v>
      </c>
    </row>
    <row r="34" spans="1:10" s="5" customFormat="1" x14ac:dyDescent="0.5">
      <c r="A34" s="25">
        <v>44720</v>
      </c>
      <c r="B34" s="25">
        <v>44720</v>
      </c>
      <c r="C34" s="26" t="s">
        <v>70</v>
      </c>
      <c r="D34" s="37" t="s">
        <v>425</v>
      </c>
      <c r="E34" s="19">
        <v>234</v>
      </c>
      <c r="F34" s="19" t="s">
        <v>180</v>
      </c>
      <c r="G34" s="19" t="s">
        <v>91</v>
      </c>
      <c r="H34" s="23">
        <v>160.08000000000001</v>
      </c>
      <c r="I34" s="22">
        <v>61</v>
      </c>
      <c r="J34" s="23">
        <f t="shared" si="0"/>
        <v>9764.880000000001</v>
      </c>
    </row>
    <row r="35" spans="1:10" s="5" customFormat="1" x14ac:dyDescent="0.5">
      <c r="A35" s="25">
        <v>44720</v>
      </c>
      <c r="B35" s="25">
        <v>44720</v>
      </c>
      <c r="C35" s="26" t="s">
        <v>70</v>
      </c>
      <c r="D35" s="38" t="s">
        <v>427</v>
      </c>
      <c r="E35" s="19">
        <v>3283</v>
      </c>
      <c r="F35" s="19" t="s">
        <v>428</v>
      </c>
      <c r="G35" s="19" t="s">
        <v>92</v>
      </c>
      <c r="H35" s="23">
        <v>296.18</v>
      </c>
      <c r="I35" s="22">
        <v>0</v>
      </c>
      <c r="J35" s="23">
        <f t="shared" si="0"/>
        <v>0</v>
      </c>
    </row>
    <row r="36" spans="1:10" s="5" customFormat="1" x14ac:dyDescent="0.5">
      <c r="A36" s="25">
        <v>44739</v>
      </c>
      <c r="B36" s="25">
        <v>44739</v>
      </c>
      <c r="C36" s="26" t="s">
        <v>70</v>
      </c>
      <c r="D36" s="37">
        <v>6623</v>
      </c>
      <c r="E36" s="39">
        <v>2820</v>
      </c>
      <c r="F36" s="19" t="s">
        <v>181</v>
      </c>
      <c r="G36" s="19" t="s">
        <v>92</v>
      </c>
      <c r="H36" s="23">
        <v>920.4</v>
      </c>
      <c r="I36" s="22">
        <v>6</v>
      </c>
      <c r="J36" s="23">
        <f t="shared" si="0"/>
        <v>5522.4</v>
      </c>
    </row>
    <row r="37" spans="1:10" s="5" customFormat="1" x14ac:dyDescent="0.5">
      <c r="A37" s="25">
        <v>44720</v>
      </c>
      <c r="B37" s="25">
        <v>44720</v>
      </c>
      <c r="C37" s="26" t="s">
        <v>70</v>
      </c>
      <c r="D37" s="37" t="s">
        <v>427</v>
      </c>
      <c r="E37" s="39">
        <v>3278</v>
      </c>
      <c r="F37" s="19" t="s">
        <v>430</v>
      </c>
      <c r="G37" s="19" t="s">
        <v>92</v>
      </c>
      <c r="H37" s="23">
        <v>782.52</v>
      </c>
      <c r="I37" s="22">
        <v>0</v>
      </c>
      <c r="J37" s="23">
        <f t="shared" si="0"/>
        <v>0</v>
      </c>
    </row>
    <row r="38" spans="1:10" s="5" customFormat="1" x14ac:dyDescent="0.5">
      <c r="A38" s="25">
        <v>44629</v>
      </c>
      <c r="B38" s="25">
        <v>44629</v>
      </c>
      <c r="C38" s="26" t="s">
        <v>70</v>
      </c>
      <c r="D38" s="37">
        <v>1760</v>
      </c>
      <c r="E38" s="39">
        <v>80</v>
      </c>
      <c r="F38" s="19" t="s">
        <v>155</v>
      </c>
      <c r="G38" s="19" t="s">
        <v>92</v>
      </c>
      <c r="H38" s="23">
        <v>99.12</v>
      </c>
      <c r="I38" s="22">
        <v>8</v>
      </c>
      <c r="J38" s="23">
        <f t="shared" si="0"/>
        <v>792.96</v>
      </c>
    </row>
    <row r="39" spans="1:10" s="5" customFormat="1" x14ac:dyDescent="0.5">
      <c r="A39" s="25">
        <v>43997</v>
      </c>
      <c r="B39" s="25" t="s">
        <v>124</v>
      </c>
      <c r="C39" s="26" t="s">
        <v>70</v>
      </c>
      <c r="D39" s="37">
        <v>19</v>
      </c>
      <c r="E39" s="19">
        <v>2651</v>
      </c>
      <c r="F39" s="19" t="s">
        <v>99</v>
      </c>
      <c r="G39" s="19" t="s">
        <v>92</v>
      </c>
      <c r="H39" s="23">
        <v>3304</v>
      </c>
      <c r="I39" s="22">
        <v>1</v>
      </c>
      <c r="J39" s="23">
        <f t="shared" si="0"/>
        <v>3304</v>
      </c>
    </row>
    <row r="40" spans="1:10" s="5" customFormat="1" x14ac:dyDescent="0.5">
      <c r="A40" s="27">
        <v>44467</v>
      </c>
      <c r="B40" s="27">
        <v>44467</v>
      </c>
      <c r="C40" s="26" t="s">
        <v>70</v>
      </c>
      <c r="D40" s="37" t="s">
        <v>314</v>
      </c>
      <c r="E40" s="39">
        <v>2412</v>
      </c>
      <c r="F40" s="19" t="s">
        <v>182</v>
      </c>
      <c r="G40" s="19" t="s">
        <v>92</v>
      </c>
      <c r="H40" s="23">
        <v>6844</v>
      </c>
      <c r="I40" s="22">
        <v>1</v>
      </c>
      <c r="J40" s="23">
        <f t="shared" si="0"/>
        <v>6844</v>
      </c>
    </row>
    <row r="41" spans="1:10" s="5" customFormat="1" x14ac:dyDescent="0.5">
      <c r="A41" s="27">
        <v>44467</v>
      </c>
      <c r="B41" s="27">
        <v>44467</v>
      </c>
      <c r="C41" s="26" t="s">
        <v>70</v>
      </c>
      <c r="D41" s="37" t="s">
        <v>314</v>
      </c>
      <c r="E41" s="19">
        <v>2412</v>
      </c>
      <c r="F41" s="19" t="s">
        <v>183</v>
      </c>
      <c r="G41" s="19" t="s">
        <v>92</v>
      </c>
      <c r="H41" s="23">
        <v>1416</v>
      </c>
      <c r="I41" s="22">
        <v>1</v>
      </c>
      <c r="J41" s="23">
        <f t="shared" si="0"/>
        <v>1416</v>
      </c>
    </row>
    <row r="42" spans="1:10" s="5" customFormat="1" x14ac:dyDescent="0.5">
      <c r="A42" s="25">
        <v>44525</v>
      </c>
      <c r="B42" s="25">
        <v>44525</v>
      </c>
      <c r="C42" s="26" t="s">
        <v>70</v>
      </c>
      <c r="D42" s="37">
        <v>10150</v>
      </c>
      <c r="E42" s="19">
        <v>3089</v>
      </c>
      <c r="F42" s="19" t="s">
        <v>331</v>
      </c>
      <c r="G42" s="19" t="s">
        <v>92</v>
      </c>
      <c r="H42" s="23">
        <v>2596</v>
      </c>
      <c r="I42" s="22">
        <v>5</v>
      </c>
      <c r="J42" s="23">
        <f t="shared" si="0"/>
        <v>12980</v>
      </c>
    </row>
    <row r="43" spans="1:10" s="5" customFormat="1" x14ac:dyDescent="0.5">
      <c r="A43" s="25">
        <v>44664</v>
      </c>
      <c r="B43" s="25">
        <v>44669</v>
      </c>
      <c r="C43" s="26" t="s">
        <v>70</v>
      </c>
      <c r="D43" s="37">
        <v>724786</v>
      </c>
      <c r="E43" s="19">
        <v>3197</v>
      </c>
      <c r="F43" s="19" t="s">
        <v>414</v>
      </c>
      <c r="G43" s="19" t="s">
        <v>92</v>
      </c>
      <c r="H43" s="23">
        <v>306</v>
      </c>
      <c r="I43" s="22">
        <v>0</v>
      </c>
      <c r="J43" s="23">
        <f t="shared" si="0"/>
        <v>0</v>
      </c>
    </row>
    <row r="44" spans="1:10" s="5" customFormat="1" x14ac:dyDescent="0.5">
      <c r="A44" s="25">
        <v>44664</v>
      </c>
      <c r="B44" s="25">
        <v>44669</v>
      </c>
      <c r="C44" s="26" t="s">
        <v>70</v>
      </c>
      <c r="D44" s="37">
        <v>724786</v>
      </c>
      <c r="E44" s="19">
        <v>3193</v>
      </c>
      <c r="F44" s="19" t="s">
        <v>406</v>
      </c>
      <c r="G44" s="19" t="s">
        <v>92</v>
      </c>
      <c r="H44" s="23">
        <v>212</v>
      </c>
      <c r="I44" s="22">
        <v>0</v>
      </c>
      <c r="J44" s="23">
        <f t="shared" si="0"/>
        <v>0</v>
      </c>
    </row>
    <row r="45" spans="1:10" s="5" customFormat="1" x14ac:dyDescent="0.5">
      <c r="A45" s="25">
        <v>44664</v>
      </c>
      <c r="B45" s="25">
        <v>44669</v>
      </c>
      <c r="C45" s="26" t="s">
        <v>70</v>
      </c>
      <c r="D45" s="37">
        <v>724786</v>
      </c>
      <c r="E45" s="19">
        <v>3198</v>
      </c>
      <c r="F45" s="19" t="s">
        <v>407</v>
      </c>
      <c r="G45" s="19" t="s">
        <v>92</v>
      </c>
      <c r="H45" s="23">
        <v>258</v>
      </c>
      <c r="I45" s="22">
        <v>0</v>
      </c>
      <c r="J45" s="23">
        <f t="shared" si="0"/>
        <v>0</v>
      </c>
    </row>
    <row r="46" spans="1:10" s="5" customFormat="1" x14ac:dyDescent="0.5">
      <c r="A46" s="25">
        <v>44664</v>
      </c>
      <c r="B46" s="25">
        <v>44669</v>
      </c>
      <c r="C46" s="26" t="s">
        <v>70</v>
      </c>
      <c r="D46" s="37">
        <v>724786</v>
      </c>
      <c r="E46" s="19">
        <v>3195</v>
      </c>
      <c r="F46" s="19" t="s">
        <v>408</v>
      </c>
      <c r="G46" s="19" t="s">
        <v>92</v>
      </c>
      <c r="H46" s="23">
        <v>236</v>
      </c>
      <c r="I46" s="22">
        <v>0</v>
      </c>
      <c r="J46" s="23">
        <f t="shared" si="0"/>
        <v>0</v>
      </c>
    </row>
    <row r="47" spans="1:10" s="5" customFormat="1" x14ac:dyDescent="0.5">
      <c r="A47" s="25">
        <v>44664</v>
      </c>
      <c r="B47" s="25">
        <v>44669</v>
      </c>
      <c r="C47" s="26" t="s">
        <v>70</v>
      </c>
      <c r="D47" s="37">
        <v>724786</v>
      </c>
      <c r="E47" s="19">
        <v>3190</v>
      </c>
      <c r="F47" s="19" t="s">
        <v>413</v>
      </c>
      <c r="G47" s="19" t="s">
        <v>92</v>
      </c>
      <c r="H47" s="23">
        <v>138</v>
      </c>
      <c r="I47" s="22">
        <v>0</v>
      </c>
      <c r="J47" s="23">
        <f t="shared" si="0"/>
        <v>0</v>
      </c>
    </row>
    <row r="48" spans="1:10" s="5" customFormat="1" x14ac:dyDescent="0.5">
      <c r="A48" s="25">
        <v>44664</v>
      </c>
      <c r="B48" s="25">
        <v>44669</v>
      </c>
      <c r="C48" s="26" t="s">
        <v>70</v>
      </c>
      <c r="D48" s="37">
        <v>724786</v>
      </c>
      <c r="E48" s="19">
        <v>3191</v>
      </c>
      <c r="F48" s="19" t="s">
        <v>409</v>
      </c>
      <c r="G48" s="19" t="s">
        <v>92</v>
      </c>
      <c r="H48" s="23">
        <v>110</v>
      </c>
      <c r="I48" s="22">
        <v>0</v>
      </c>
      <c r="J48" s="23">
        <f t="shared" si="0"/>
        <v>0</v>
      </c>
    </row>
    <row r="49" spans="1:10" s="5" customFormat="1" x14ac:dyDescent="0.5">
      <c r="A49" s="25">
        <v>44664</v>
      </c>
      <c r="B49" s="25">
        <v>44669</v>
      </c>
      <c r="C49" s="26" t="s">
        <v>70</v>
      </c>
      <c r="D49" s="37">
        <v>724786</v>
      </c>
      <c r="E49" s="19">
        <v>3196</v>
      </c>
      <c r="F49" s="19" t="s">
        <v>410</v>
      </c>
      <c r="G49" s="19" t="s">
        <v>92</v>
      </c>
      <c r="H49" s="23">
        <v>181</v>
      </c>
      <c r="I49" s="22">
        <v>0</v>
      </c>
      <c r="J49" s="23">
        <f t="shared" si="0"/>
        <v>0</v>
      </c>
    </row>
    <row r="50" spans="1:10" s="5" customFormat="1" x14ac:dyDescent="0.5">
      <c r="A50" s="25">
        <v>44664</v>
      </c>
      <c r="B50" s="25">
        <v>44669</v>
      </c>
      <c r="C50" s="26" t="s">
        <v>70</v>
      </c>
      <c r="D50" s="37">
        <v>724786</v>
      </c>
      <c r="E50" s="19">
        <v>3194</v>
      </c>
      <c r="F50" s="19" t="s">
        <v>411</v>
      </c>
      <c r="G50" s="19" t="s">
        <v>92</v>
      </c>
      <c r="H50" s="23">
        <v>168</v>
      </c>
      <c r="I50" s="22">
        <v>0</v>
      </c>
      <c r="J50" s="23">
        <f t="shared" si="0"/>
        <v>0</v>
      </c>
    </row>
    <row r="51" spans="1:10" s="5" customFormat="1" x14ac:dyDescent="0.5">
      <c r="A51" s="25">
        <v>44664</v>
      </c>
      <c r="B51" s="25">
        <v>44669</v>
      </c>
      <c r="C51" s="26" t="s">
        <v>70</v>
      </c>
      <c r="D51" s="37">
        <v>724786</v>
      </c>
      <c r="E51" s="19">
        <v>3192</v>
      </c>
      <c r="F51" s="19" t="s">
        <v>412</v>
      </c>
      <c r="G51" s="19" t="s">
        <v>92</v>
      </c>
      <c r="H51" s="23">
        <v>236</v>
      </c>
      <c r="I51" s="22">
        <v>0</v>
      </c>
      <c r="J51" s="23">
        <f t="shared" si="0"/>
        <v>0</v>
      </c>
    </row>
    <row r="52" spans="1:10" s="5" customFormat="1" x14ac:dyDescent="0.5">
      <c r="A52" s="25">
        <v>44645</v>
      </c>
      <c r="B52" s="25">
        <v>44645</v>
      </c>
      <c r="C52" s="26" t="s">
        <v>70</v>
      </c>
      <c r="D52" s="37">
        <v>203635</v>
      </c>
      <c r="E52" s="19">
        <v>2626</v>
      </c>
      <c r="F52" s="19" t="s">
        <v>114</v>
      </c>
      <c r="G52" s="19" t="s">
        <v>96</v>
      </c>
      <c r="H52" s="23">
        <v>53.1</v>
      </c>
      <c r="I52" s="22">
        <v>70</v>
      </c>
      <c r="J52" s="23">
        <f t="shared" si="0"/>
        <v>3717</v>
      </c>
    </row>
    <row r="53" spans="1:10" s="5" customFormat="1" x14ac:dyDescent="0.5">
      <c r="A53" s="25">
        <v>44426</v>
      </c>
      <c r="B53" s="25">
        <v>44426</v>
      </c>
      <c r="C53" s="26" t="s">
        <v>70</v>
      </c>
      <c r="D53" s="37">
        <v>5676</v>
      </c>
      <c r="E53" s="19">
        <v>2627</v>
      </c>
      <c r="F53" s="19" t="s">
        <v>115</v>
      </c>
      <c r="G53" s="19" t="s">
        <v>96</v>
      </c>
      <c r="H53" s="23">
        <v>69.62</v>
      </c>
      <c r="I53" s="22">
        <v>0</v>
      </c>
      <c r="J53" s="23">
        <f t="shared" si="0"/>
        <v>0</v>
      </c>
    </row>
    <row r="54" spans="1:10" s="5" customFormat="1" ht="60" x14ac:dyDescent="0.5">
      <c r="A54" s="25">
        <v>44651</v>
      </c>
      <c r="B54" s="25">
        <v>44655</v>
      </c>
      <c r="C54" s="26" t="s">
        <v>70</v>
      </c>
      <c r="D54" s="37" t="s">
        <v>478</v>
      </c>
      <c r="E54" s="19">
        <v>2448</v>
      </c>
      <c r="F54" s="19" t="s">
        <v>477</v>
      </c>
      <c r="G54" s="19" t="s">
        <v>92</v>
      </c>
      <c r="H54" s="23">
        <v>8900</v>
      </c>
      <c r="I54" s="22">
        <v>0</v>
      </c>
      <c r="J54" s="23">
        <f t="shared" si="0"/>
        <v>0</v>
      </c>
    </row>
    <row r="55" spans="1:10" s="5" customFormat="1" x14ac:dyDescent="0.5">
      <c r="A55" s="25">
        <v>44648</v>
      </c>
      <c r="B55" s="25">
        <v>44648</v>
      </c>
      <c r="C55" s="26" t="s">
        <v>70</v>
      </c>
      <c r="D55" s="37">
        <v>5000131705</v>
      </c>
      <c r="E55" s="19">
        <v>2978</v>
      </c>
      <c r="F55" s="19" t="s">
        <v>328</v>
      </c>
      <c r="G55" s="19" t="s">
        <v>92</v>
      </c>
      <c r="H55" s="23">
        <v>9995</v>
      </c>
      <c r="I55" s="22">
        <v>0</v>
      </c>
      <c r="J55" s="23">
        <f t="shared" si="0"/>
        <v>0</v>
      </c>
    </row>
    <row r="56" spans="1:10" s="5" customFormat="1" x14ac:dyDescent="0.5">
      <c r="A56" s="25">
        <v>44648</v>
      </c>
      <c r="B56" s="25">
        <v>44648</v>
      </c>
      <c r="C56" s="26" t="s">
        <v>70</v>
      </c>
      <c r="D56" s="37">
        <v>5000131705</v>
      </c>
      <c r="E56" s="19">
        <v>3159</v>
      </c>
      <c r="F56" s="19" t="s">
        <v>359</v>
      </c>
      <c r="G56" s="19" t="s">
        <v>92</v>
      </c>
      <c r="H56" s="23">
        <v>16450</v>
      </c>
      <c r="I56" s="22">
        <v>0</v>
      </c>
      <c r="J56" s="23">
        <f t="shared" si="0"/>
        <v>0</v>
      </c>
    </row>
    <row r="57" spans="1:10" s="5" customFormat="1" x14ac:dyDescent="0.5">
      <c r="A57" s="25">
        <v>44525</v>
      </c>
      <c r="B57" s="25">
        <v>44525</v>
      </c>
      <c r="C57" s="26" t="s">
        <v>70</v>
      </c>
      <c r="D57" s="37">
        <v>6017</v>
      </c>
      <c r="E57" s="19">
        <v>130</v>
      </c>
      <c r="F57" s="19" t="s">
        <v>0</v>
      </c>
      <c r="G57" s="19" t="s">
        <v>92</v>
      </c>
      <c r="H57" s="23">
        <v>7.01</v>
      </c>
      <c r="I57" s="22">
        <v>232</v>
      </c>
      <c r="J57" s="23">
        <f t="shared" si="0"/>
        <v>1626.32</v>
      </c>
    </row>
    <row r="58" spans="1:10" s="5" customFormat="1" x14ac:dyDescent="0.5">
      <c r="A58" s="25">
        <v>44525</v>
      </c>
      <c r="B58" s="25">
        <v>44525</v>
      </c>
      <c r="C58" s="26" t="s">
        <v>70</v>
      </c>
      <c r="D58" s="37">
        <v>6017</v>
      </c>
      <c r="E58" s="19">
        <v>132</v>
      </c>
      <c r="F58" s="19" t="s">
        <v>34</v>
      </c>
      <c r="G58" s="19" t="s">
        <v>92</v>
      </c>
      <c r="H58" s="23">
        <v>7.01</v>
      </c>
      <c r="I58" s="22">
        <v>485</v>
      </c>
      <c r="J58" s="23">
        <f t="shared" si="0"/>
        <v>3399.85</v>
      </c>
    </row>
    <row r="59" spans="1:10" s="5" customFormat="1" x14ac:dyDescent="0.5">
      <c r="A59" s="25">
        <v>44525</v>
      </c>
      <c r="B59" s="25">
        <v>44525</v>
      </c>
      <c r="C59" s="26" t="s">
        <v>70</v>
      </c>
      <c r="D59" s="37">
        <v>6017</v>
      </c>
      <c r="E59" s="19">
        <v>131</v>
      </c>
      <c r="F59" s="19" t="s">
        <v>35</v>
      </c>
      <c r="G59" s="19" t="s">
        <v>92</v>
      </c>
      <c r="H59" s="23">
        <v>7.01</v>
      </c>
      <c r="I59" s="22">
        <v>336</v>
      </c>
      <c r="J59" s="23">
        <f t="shared" si="0"/>
        <v>2355.36</v>
      </c>
    </row>
    <row r="60" spans="1:10" s="5" customFormat="1" ht="60" x14ac:dyDescent="0.5">
      <c r="A60" s="25">
        <v>43796</v>
      </c>
      <c r="B60" s="25">
        <v>43796</v>
      </c>
      <c r="C60" s="26" t="s">
        <v>70</v>
      </c>
      <c r="D60" s="37" t="s">
        <v>133</v>
      </c>
      <c r="E60" s="19">
        <v>2619</v>
      </c>
      <c r="F60" s="19" t="s">
        <v>184</v>
      </c>
      <c r="G60" s="19" t="s">
        <v>92</v>
      </c>
      <c r="H60" s="23">
        <v>82.6</v>
      </c>
      <c r="I60" s="22">
        <v>18</v>
      </c>
      <c r="J60" s="23">
        <f t="shared" si="0"/>
        <v>1486.8</v>
      </c>
    </row>
    <row r="61" spans="1:10" s="5" customFormat="1" x14ac:dyDescent="0.5">
      <c r="A61" s="25">
        <v>44645</v>
      </c>
      <c r="B61" s="25">
        <v>44645</v>
      </c>
      <c r="C61" s="26" t="s">
        <v>70</v>
      </c>
      <c r="D61" s="37">
        <v>203635</v>
      </c>
      <c r="E61" s="19">
        <v>3155</v>
      </c>
      <c r="F61" s="19" t="s">
        <v>363</v>
      </c>
      <c r="G61" s="19" t="s">
        <v>92</v>
      </c>
      <c r="H61" s="23">
        <v>4708.2</v>
      </c>
      <c r="I61" s="22"/>
      <c r="J61" s="23">
        <f t="shared" si="0"/>
        <v>0</v>
      </c>
    </row>
    <row r="62" spans="1:10" s="5" customFormat="1" x14ac:dyDescent="0.5">
      <c r="A62" s="25">
        <v>44372</v>
      </c>
      <c r="B62" s="25">
        <v>44375</v>
      </c>
      <c r="C62" s="26" t="s">
        <v>70</v>
      </c>
      <c r="D62" s="37" t="s">
        <v>172</v>
      </c>
      <c r="E62" s="19">
        <v>2615</v>
      </c>
      <c r="F62" s="19" t="s">
        <v>97</v>
      </c>
      <c r="G62" s="19" t="s">
        <v>96</v>
      </c>
      <c r="H62" s="23">
        <v>702.1</v>
      </c>
      <c r="I62" s="22">
        <v>3</v>
      </c>
      <c r="J62" s="23">
        <f t="shared" si="0"/>
        <v>2106.3000000000002</v>
      </c>
    </row>
    <row r="63" spans="1:10" s="5" customFormat="1" ht="60" x14ac:dyDescent="0.5">
      <c r="A63" s="25">
        <v>44634</v>
      </c>
      <c r="B63" s="25">
        <v>44609</v>
      </c>
      <c r="C63" s="26" t="s">
        <v>70</v>
      </c>
      <c r="D63" s="37" t="s">
        <v>354</v>
      </c>
      <c r="E63" s="19">
        <v>2730</v>
      </c>
      <c r="F63" s="19" t="s">
        <v>315</v>
      </c>
      <c r="G63" s="19" t="s">
        <v>92</v>
      </c>
      <c r="H63" s="23">
        <v>350</v>
      </c>
      <c r="I63" s="22">
        <v>0</v>
      </c>
      <c r="J63" s="23">
        <f t="shared" si="0"/>
        <v>0</v>
      </c>
    </row>
    <row r="64" spans="1:10" s="5" customFormat="1" x14ac:dyDescent="0.5">
      <c r="A64" s="25">
        <v>44540</v>
      </c>
      <c r="B64" s="25">
        <v>44540</v>
      </c>
      <c r="C64" s="26" t="s">
        <v>70</v>
      </c>
      <c r="D64" s="37">
        <v>1500000396</v>
      </c>
      <c r="E64" s="19">
        <v>104</v>
      </c>
      <c r="F64" s="19" t="s">
        <v>185</v>
      </c>
      <c r="G64" s="19" t="s">
        <v>92</v>
      </c>
      <c r="H64" s="23">
        <v>9.1999999999999993</v>
      </c>
      <c r="I64" s="22">
        <v>13</v>
      </c>
      <c r="J64" s="23">
        <f t="shared" si="0"/>
        <v>119.6</v>
      </c>
    </row>
    <row r="65" spans="1:10" s="5" customFormat="1" x14ac:dyDescent="0.5">
      <c r="A65" s="25">
        <v>44664</v>
      </c>
      <c r="B65" s="25">
        <v>44669</v>
      </c>
      <c r="C65" s="26" t="s">
        <v>70</v>
      </c>
      <c r="D65" s="37">
        <v>724786</v>
      </c>
      <c r="E65" s="19">
        <v>3220</v>
      </c>
      <c r="F65" s="19" t="s">
        <v>415</v>
      </c>
      <c r="G65" s="19" t="s">
        <v>92</v>
      </c>
      <c r="H65" s="23">
        <v>114</v>
      </c>
      <c r="I65" s="22">
        <v>10</v>
      </c>
      <c r="J65" s="23">
        <f t="shared" si="0"/>
        <v>1140</v>
      </c>
    </row>
    <row r="66" spans="1:10" s="5" customFormat="1" x14ac:dyDescent="0.5">
      <c r="A66" s="25">
        <v>44664</v>
      </c>
      <c r="B66" s="25">
        <v>44669</v>
      </c>
      <c r="C66" s="26" t="s">
        <v>70</v>
      </c>
      <c r="D66" s="37">
        <v>724786</v>
      </c>
      <c r="E66" s="19">
        <v>3222</v>
      </c>
      <c r="F66" s="19" t="s">
        <v>416</v>
      </c>
      <c r="G66" s="19" t="s">
        <v>92</v>
      </c>
      <c r="H66" s="23">
        <v>154</v>
      </c>
      <c r="I66" s="22">
        <v>12</v>
      </c>
      <c r="J66" s="23">
        <f t="shared" si="0"/>
        <v>1848</v>
      </c>
    </row>
    <row r="67" spans="1:10" s="5" customFormat="1" x14ac:dyDescent="0.5">
      <c r="A67" s="25">
        <v>44645</v>
      </c>
      <c r="B67" s="25">
        <v>44645</v>
      </c>
      <c r="C67" s="26" t="s">
        <v>70</v>
      </c>
      <c r="D67" s="37">
        <v>203635</v>
      </c>
      <c r="E67" s="19">
        <v>3054</v>
      </c>
      <c r="F67" s="19" t="s">
        <v>351</v>
      </c>
      <c r="G67" s="19" t="s">
        <v>92</v>
      </c>
      <c r="H67" s="23">
        <v>8577.42</v>
      </c>
      <c r="I67" s="22">
        <v>1</v>
      </c>
      <c r="J67" s="23">
        <f t="shared" si="0"/>
        <v>8577.42</v>
      </c>
    </row>
    <row r="68" spans="1:10" s="5" customFormat="1" x14ac:dyDescent="0.5">
      <c r="A68" s="25">
        <v>44720</v>
      </c>
      <c r="B68" s="25">
        <v>44720</v>
      </c>
      <c r="C68" s="26" t="s">
        <v>70</v>
      </c>
      <c r="D68" s="37">
        <v>4762</v>
      </c>
      <c r="E68" s="19">
        <v>13</v>
      </c>
      <c r="F68" s="19" t="s">
        <v>186</v>
      </c>
      <c r="G68" s="19" t="s">
        <v>91</v>
      </c>
      <c r="H68" s="23">
        <v>283.04000000000002</v>
      </c>
      <c r="I68" s="22">
        <v>235</v>
      </c>
      <c r="J68" s="23">
        <f t="shared" si="0"/>
        <v>66514.400000000009</v>
      </c>
    </row>
    <row r="69" spans="1:10" s="5" customFormat="1" x14ac:dyDescent="0.5">
      <c r="A69" s="25">
        <v>44655</v>
      </c>
      <c r="B69" s="25">
        <v>44655</v>
      </c>
      <c r="C69" s="26" t="s">
        <v>70</v>
      </c>
      <c r="D69" s="37">
        <v>101796822</v>
      </c>
      <c r="E69" s="19">
        <v>3184</v>
      </c>
      <c r="F69" s="19" t="s">
        <v>402</v>
      </c>
      <c r="G69" s="19" t="s">
        <v>92</v>
      </c>
      <c r="H69" s="23">
        <v>795</v>
      </c>
      <c r="I69" s="22">
        <v>0</v>
      </c>
      <c r="J69" s="23">
        <f t="shared" si="0"/>
        <v>0</v>
      </c>
    </row>
    <row r="70" spans="1:10" s="5" customFormat="1" x14ac:dyDescent="0.5">
      <c r="A70" s="25">
        <v>44649</v>
      </c>
      <c r="B70" s="25">
        <v>44649</v>
      </c>
      <c r="C70" s="26"/>
      <c r="D70" s="37">
        <v>10512</v>
      </c>
      <c r="E70" s="19">
        <v>3142</v>
      </c>
      <c r="F70" s="19" t="s">
        <v>385</v>
      </c>
      <c r="G70" s="19" t="s">
        <v>92</v>
      </c>
      <c r="H70" s="23">
        <v>249.99</v>
      </c>
      <c r="I70" s="22">
        <v>0</v>
      </c>
      <c r="J70" s="23">
        <f t="shared" si="0"/>
        <v>0</v>
      </c>
    </row>
    <row r="71" spans="1:10" s="5" customFormat="1" x14ac:dyDescent="0.5">
      <c r="A71" s="25">
        <v>44609</v>
      </c>
      <c r="B71" s="25">
        <v>44609</v>
      </c>
      <c r="C71" s="26" t="s">
        <v>70</v>
      </c>
      <c r="D71" s="37">
        <v>10344</v>
      </c>
      <c r="E71" s="19">
        <v>24</v>
      </c>
      <c r="F71" s="19" t="s">
        <v>386</v>
      </c>
      <c r="G71" s="19" t="s">
        <v>92</v>
      </c>
      <c r="H71" s="23">
        <v>282.24</v>
      </c>
      <c r="I71" s="22">
        <v>0</v>
      </c>
      <c r="J71" s="23">
        <f t="shared" si="0"/>
        <v>0</v>
      </c>
    </row>
    <row r="72" spans="1:10" s="5" customFormat="1" ht="60" x14ac:dyDescent="0.5">
      <c r="A72" s="25">
        <v>44039</v>
      </c>
      <c r="B72" s="25">
        <v>44039</v>
      </c>
      <c r="C72" s="26" t="s">
        <v>70</v>
      </c>
      <c r="D72" s="37" t="s">
        <v>125</v>
      </c>
      <c r="E72" s="19">
        <v>2708</v>
      </c>
      <c r="F72" s="19" t="s">
        <v>188</v>
      </c>
      <c r="G72" s="19" t="s">
        <v>92</v>
      </c>
      <c r="H72" s="23">
        <v>35</v>
      </c>
      <c r="I72" s="22">
        <v>0</v>
      </c>
      <c r="J72" s="23">
        <f t="shared" si="0"/>
        <v>0</v>
      </c>
    </row>
    <row r="73" spans="1:10" s="5" customFormat="1" x14ac:dyDescent="0.5">
      <c r="A73" s="25">
        <v>44469</v>
      </c>
      <c r="B73" s="25">
        <v>44469</v>
      </c>
      <c r="C73" s="26" t="s">
        <v>70</v>
      </c>
      <c r="D73" s="37">
        <v>2015003498</v>
      </c>
      <c r="E73" s="19">
        <v>2956</v>
      </c>
      <c r="F73" s="19" t="s">
        <v>187</v>
      </c>
      <c r="G73" s="19" t="s">
        <v>92</v>
      </c>
      <c r="H73" s="23">
        <v>232.15</v>
      </c>
      <c r="I73" s="22">
        <v>0</v>
      </c>
      <c r="J73" s="23">
        <f t="shared" si="0"/>
        <v>0</v>
      </c>
    </row>
    <row r="74" spans="1:10" s="5" customFormat="1" x14ac:dyDescent="0.5">
      <c r="A74" s="25">
        <v>44525</v>
      </c>
      <c r="B74" s="25">
        <v>44525</v>
      </c>
      <c r="C74" s="26" t="s">
        <v>70</v>
      </c>
      <c r="D74" s="37">
        <v>6017</v>
      </c>
      <c r="E74" s="19">
        <v>3050</v>
      </c>
      <c r="F74" s="19" t="s">
        <v>189</v>
      </c>
      <c r="G74" s="19" t="s">
        <v>92</v>
      </c>
      <c r="H74" s="23">
        <v>141.6</v>
      </c>
      <c r="I74" s="22">
        <v>0</v>
      </c>
      <c r="J74" s="23">
        <f t="shared" si="0"/>
        <v>0</v>
      </c>
    </row>
    <row r="75" spans="1:10" s="5" customFormat="1" x14ac:dyDescent="0.5">
      <c r="A75" s="25">
        <v>44287</v>
      </c>
      <c r="B75" s="25">
        <v>44287</v>
      </c>
      <c r="C75" s="26" t="s">
        <v>70</v>
      </c>
      <c r="D75" s="37" t="s">
        <v>158</v>
      </c>
      <c r="E75" s="19">
        <v>2776</v>
      </c>
      <c r="F75" s="19" t="s">
        <v>190</v>
      </c>
      <c r="G75" s="19" t="s">
        <v>92</v>
      </c>
      <c r="H75" s="23">
        <v>5824</v>
      </c>
      <c r="I75" s="22">
        <v>4</v>
      </c>
      <c r="J75" s="23">
        <f t="shared" si="0"/>
        <v>23296</v>
      </c>
    </row>
    <row r="76" spans="1:10" s="5" customFormat="1" x14ac:dyDescent="0.5">
      <c r="A76" s="25">
        <v>44487</v>
      </c>
      <c r="B76" s="25">
        <v>44487</v>
      </c>
      <c r="C76" s="26" t="s">
        <v>70</v>
      </c>
      <c r="D76" s="37">
        <v>231041</v>
      </c>
      <c r="E76" s="19">
        <v>3051</v>
      </c>
      <c r="F76" s="19" t="s">
        <v>332</v>
      </c>
      <c r="G76" s="19" t="s">
        <v>92</v>
      </c>
      <c r="H76" s="23">
        <v>1300.01</v>
      </c>
      <c r="I76" s="22">
        <v>0</v>
      </c>
      <c r="J76" s="23">
        <f t="shared" si="0"/>
        <v>0</v>
      </c>
    </row>
    <row r="77" spans="1:10" s="5" customFormat="1" x14ac:dyDescent="0.5">
      <c r="A77" s="25">
        <v>44487</v>
      </c>
      <c r="B77" s="25">
        <v>44487</v>
      </c>
      <c r="C77" s="26" t="s">
        <v>70</v>
      </c>
      <c r="D77" s="37">
        <v>231041</v>
      </c>
      <c r="E77" s="19">
        <v>2778</v>
      </c>
      <c r="F77" s="19" t="s">
        <v>333</v>
      </c>
      <c r="G77" s="19" t="s">
        <v>92</v>
      </c>
      <c r="H77" s="23">
        <v>700</v>
      </c>
      <c r="I77" s="22">
        <v>0</v>
      </c>
      <c r="J77" s="23">
        <f t="shared" si="0"/>
        <v>0</v>
      </c>
    </row>
    <row r="78" spans="1:10" s="5" customFormat="1" x14ac:dyDescent="0.5">
      <c r="A78" s="25">
        <v>44672</v>
      </c>
      <c r="B78" s="25">
        <v>44673</v>
      </c>
      <c r="C78" s="26" t="s">
        <v>70</v>
      </c>
      <c r="D78" s="37">
        <v>725265</v>
      </c>
      <c r="E78" s="19">
        <v>2705</v>
      </c>
      <c r="F78" s="19" t="s">
        <v>431</v>
      </c>
      <c r="G78" s="19" t="s">
        <v>92</v>
      </c>
      <c r="H78" s="23">
        <v>92</v>
      </c>
      <c r="I78" s="22">
        <v>14</v>
      </c>
      <c r="J78" s="23">
        <f>+H78*I78</f>
        <v>1288</v>
      </c>
    </row>
    <row r="79" spans="1:10" s="5" customFormat="1" x14ac:dyDescent="0.5">
      <c r="A79" s="25">
        <v>44672</v>
      </c>
      <c r="B79" s="25">
        <v>44673</v>
      </c>
      <c r="C79" s="26" t="s">
        <v>70</v>
      </c>
      <c r="D79" s="37">
        <v>203240</v>
      </c>
      <c r="E79" s="19">
        <v>2790</v>
      </c>
      <c r="F79" s="19" t="s">
        <v>432</v>
      </c>
      <c r="G79" s="19" t="s">
        <v>92</v>
      </c>
      <c r="H79" s="23">
        <v>398</v>
      </c>
      <c r="I79" s="22">
        <v>12</v>
      </c>
      <c r="J79" s="23">
        <f t="shared" si="0"/>
        <v>4776</v>
      </c>
    </row>
    <row r="80" spans="1:10" s="5" customFormat="1" x14ac:dyDescent="0.5">
      <c r="A80" s="25">
        <v>44469</v>
      </c>
      <c r="B80" s="25">
        <v>44469</v>
      </c>
      <c r="C80" s="26" t="s">
        <v>70</v>
      </c>
      <c r="D80" s="37">
        <v>232</v>
      </c>
      <c r="E80" s="19">
        <v>2706</v>
      </c>
      <c r="F80" s="19" t="s">
        <v>191</v>
      </c>
      <c r="G80" s="19" t="s">
        <v>92</v>
      </c>
      <c r="H80" s="23">
        <v>264.67</v>
      </c>
      <c r="I80" s="22">
        <v>13</v>
      </c>
      <c r="J80" s="23">
        <f t="shared" si="0"/>
        <v>3440.71</v>
      </c>
    </row>
    <row r="81" spans="1:10" s="5" customFormat="1" x14ac:dyDescent="0.5">
      <c r="A81" s="25">
        <v>44469</v>
      </c>
      <c r="B81" s="25">
        <v>44469</v>
      </c>
      <c r="C81" s="26" t="s">
        <v>70</v>
      </c>
      <c r="D81" s="37">
        <v>232</v>
      </c>
      <c r="E81" s="19">
        <v>2845</v>
      </c>
      <c r="F81" s="19" t="s">
        <v>192</v>
      </c>
      <c r="G81" s="19" t="s">
        <v>92</v>
      </c>
      <c r="H81" s="23">
        <v>1711</v>
      </c>
      <c r="I81" s="22">
        <v>2</v>
      </c>
      <c r="J81" s="23">
        <f t="shared" si="0"/>
        <v>3422</v>
      </c>
    </row>
    <row r="82" spans="1:10" s="5" customFormat="1" x14ac:dyDescent="0.5">
      <c r="A82" s="25">
        <v>42794</v>
      </c>
      <c r="B82" s="25">
        <v>42794</v>
      </c>
      <c r="C82" s="26" t="s">
        <v>70</v>
      </c>
      <c r="D82" s="37" t="s">
        <v>132</v>
      </c>
      <c r="E82" s="19">
        <v>26</v>
      </c>
      <c r="F82" s="19" t="s">
        <v>139</v>
      </c>
      <c r="G82" s="19" t="s">
        <v>92</v>
      </c>
      <c r="H82" s="23">
        <v>3.05</v>
      </c>
      <c r="I82" s="22">
        <v>114</v>
      </c>
      <c r="J82" s="23">
        <f t="shared" si="0"/>
        <v>347.7</v>
      </c>
    </row>
    <row r="83" spans="1:10" s="5" customFormat="1" x14ac:dyDescent="0.5">
      <c r="A83" s="25">
        <v>44435</v>
      </c>
      <c r="B83" s="25">
        <v>44435</v>
      </c>
      <c r="C83" s="26" t="s">
        <v>70</v>
      </c>
      <c r="D83" s="37">
        <v>11595</v>
      </c>
      <c r="E83" s="19">
        <v>2993</v>
      </c>
      <c r="F83" s="19" t="s">
        <v>193</v>
      </c>
      <c r="G83" s="19" t="s">
        <v>92</v>
      </c>
      <c r="H83" s="23">
        <v>1888</v>
      </c>
      <c r="I83" s="22">
        <v>5</v>
      </c>
      <c r="J83" s="23">
        <f t="shared" si="0"/>
        <v>9440</v>
      </c>
    </row>
    <row r="84" spans="1:10" s="5" customFormat="1" x14ac:dyDescent="0.5">
      <c r="A84" s="25">
        <v>44481</v>
      </c>
      <c r="B84" s="25">
        <v>44481</v>
      </c>
      <c r="C84" s="26" t="s">
        <v>70</v>
      </c>
      <c r="D84" s="37">
        <v>99355</v>
      </c>
      <c r="E84" s="19">
        <v>2992</v>
      </c>
      <c r="F84" s="19" t="s">
        <v>194</v>
      </c>
      <c r="G84" s="19" t="s">
        <v>92</v>
      </c>
      <c r="H84" s="23">
        <v>590</v>
      </c>
      <c r="I84" s="22">
        <v>0</v>
      </c>
      <c r="J84" s="23">
        <f t="shared" si="0"/>
        <v>0</v>
      </c>
    </row>
    <row r="85" spans="1:10" s="5" customFormat="1" x14ac:dyDescent="0.5">
      <c r="A85" s="25">
        <v>44481</v>
      </c>
      <c r="B85" s="25">
        <v>44481</v>
      </c>
      <c r="C85" s="26" t="s">
        <v>70</v>
      </c>
      <c r="D85" s="37">
        <v>99355</v>
      </c>
      <c r="E85" s="19">
        <v>3028</v>
      </c>
      <c r="F85" s="19" t="s">
        <v>195</v>
      </c>
      <c r="G85" s="19" t="s">
        <v>92</v>
      </c>
      <c r="H85" s="23">
        <v>702.1</v>
      </c>
      <c r="I85" s="22">
        <v>10</v>
      </c>
      <c r="J85" s="23">
        <f t="shared" si="0"/>
        <v>7021</v>
      </c>
    </row>
    <row r="86" spans="1:10" s="5" customFormat="1" x14ac:dyDescent="0.5">
      <c r="A86" s="25">
        <v>44292</v>
      </c>
      <c r="B86" s="25">
        <v>44300</v>
      </c>
      <c r="C86" s="26" t="s">
        <v>70</v>
      </c>
      <c r="D86" s="37" t="s">
        <v>154</v>
      </c>
      <c r="E86" s="19">
        <v>33</v>
      </c>
      <c r="F86" s="19" t="s">
        <v>30</v>
      </c>
      <c r="G86" s="19" t="s">
        <v>92</v>
      </c>
      <c r="H86" s="23">
        <v>165.29</v>
      </c>
      <c r="I86" s="22">
        <v>4</v>
      </c>
      <c r="J86" s="23">
        <f t="shared" si="0"/>
        <v>661.16</v>
      </c>
    </row>
    <row r="87" spans="1:10" s="5" customFormat="1" x14ac:dyDescent="0.5">
      <c r="A87" s="25">
        <v>44039</v>
      </c>
      <c r="B87" s="25">
        <v>44039</v>
      </c>
      <c r="C87" s="26" t="s">
        <v>70</v>
      </c>
      <c r="D87" s="37">
        <v>4410</v>
      </c>
      <c r="E87" s="19">
        <v>2735</v>
      </c>
      <c r="F87" s="19" t="s">
        <v>165</v>
      </c>
      <c r="G87" s="19" t="s">
        <v>92</v>
      </c>
      <c r="H87" s="23">
        <v>128.66</v>
      </c>
      <c r="I87" s="22">
        <v>19</v>
      </c>
      <c r="J87" s="23">
        <f t="shared" si="0"/>
        <v>2444.54</v>
      </c>
    </row>
    <row r="88" spans="1:10" s="5" customFormat="1" x14ac:dyDescent="0.5">
      <c r="A88" s="25">
        <v>44648</v>
      </c>
      <c r="B88" s="25">
        <v>44648</v>
      </c>
      <c r="C88" s="26" t="s">
        <v>70</v>
      </c>
      <c r="D88" s="37">
        <v>5000131705</v>
      </c>
      <c r="E88" s="19">
        <v>3158</v>
      </c>
      <c r="F88" s="19" t="s">
        <v>357</v>
      </c>
      <c r="G88" s="19" t="s">
        <v>92</v>
      </c>
      <c r="H88" s="23">
        <v>5341</v>
      </c>
      <c r="I88" s="22">
        <v>0</v>
      </c>
      <c r="J88" s="23">
        <f t="shared" si="0"/>
        <v>0</v>
      </c>
    </row>
    <row r="89" spans="1:10" s="5" customFormat="1" x14ac:dyDescent="0.5">
      <c r="A89" s="25">
        <v>44648</v>
      </c>
      <c r="B89" s="25">
        <v>44648</v>
      </c>
      <c r="C89" s="26" t="s">
        <v>70</v>
      </c>
      <c r="D89" s="37">
        <v>5000131705</v>
      </c>
      <c r="E89" s="19">
        <v>3160</v>
      </c>
      <c r="F89" s="19" t="s">
        <v>358</v>
      </c>
      <c r="G89" s="19" t="s">
        <v>92</v>
      </c>
      <c r="H89" s="23">
        <v>7511</v>
      </c>
      <c r="I89" s="22">
        <v>0</v>
      </c>
      <c r="J89" s="23">
        <f t="shared" si="0"/>
        <v>0</v>
      </c>
    </row>
    <row r="90" spans="1:10" s="5" customFormat="1" x14ac:dyDescent="0.5">
      <c r="A90" s="25">
        <v>44351</v>
      </c>
      <c r="B90" s="25">
        <v>44351</v>
      </c>
      <c r="C90" s="26" t="s">
        <v>70</v>
      </c>
      <c r="D90" s="37">
        <v>3303</v>
      </c>
      <c r="E90" s="19">
        <v>2890</v>
      </c>
      <c r="F90" s="19" t="s">
        <v>157</v>
      </c>
      <c r="G90" s="19" t="s">
        <v>92</v>
      </c>
      <c r="H90" s="23">
        <v>4973.7</v>
      </c>
      <c r="I90" s="22">
        <v>0</v>
      </c>
      <c r="J90" s="23">
        <f t="shared" si="0"/>
        <v>0</v>
      </c>
    </row>
    <row r="91" spans="1:10" s="5" customFormat="1" x14ac:dyDescent="0.5">
      <c r="A91" s="25">
        <v>43727</v>
      </c>
      <c r="B91" s="25">
        <v>43727</v>
      </c>
      <c r="C91" s="26" t="s">
        <v>70</v>
      </c>
      <c r="D91" s="37">
        <v>797</v>
      </c>
      <c r="E91" s="19">
        <v>2197</v>
      </c>
      <c r="F91" s="19" t="s">
        <v>54</v>
      </c>
      <c r="G91" s="19" t="s">
        <v>92</v>
      </c>
      <c r="H91" s="23">
        <v>1710.9</v>
      </c>
      <c r="I91" s="22">
        <v>25</v>
      </c>
      <c r="J91" s="23">
        <f t="shared" si="0"/>
        <v>42772.5</v>
      </c>
    </row>
    <row r="92" spans="1:10" s="5" customFormat="1" x14ac:dyDescent="0.5">
      <c r="A92" s="25">
        <v>43727</v>
      </c>
      <c r="B92" s="25">
        <v>43727</v>
      </c>
      <c r="C92" s="26" t="s">
        <v>70</v>
      </c>
      <c r="D92" s="37">
        <v>797</v>
      </c>
      <c r="E92" s="19">
        <v>2617</v>
      </c>
      <c r="F92" s="19" t="s">
        <v>196</v>
      </c>
      <c r="G92" s="19" t="s">
        <v>92</v>
      </c>
      <c r="H92" s="23">
        <v>539.16</v>
      </c>
      <c r="I92" s="22">
        <v>1</v>
      </c>
      <c r="J92" s="23">
        <f t="shared" si="0"/>
        <v>539.16</v>
      </c>
    </row>
    <row r="93" spans="1:10" s="5" customFormat="1" ht="32.25" x14ac:dyDescent="0.5">
      <c r="A93" s="25">
        <v>44530</v>
      </c>
      <c r="B93" s="25">
        <v>44530</v>
      </c>
      <c r="C93" s="26" t="s">
        <v>70</v>
      </c>
      <c r="D93" s="37">
        <v>500000910</v>
      </c>
      <c r="E93" s="19">
        <v>2764</v>
      </c>
      <c r="F93" s="24" t="s">
        <v>197</v>
      </c>
      <c r="G93" s="19" t="s">
        <v>92</v>
      </c>
      <c r="H93" s="23">
        <v>2301</v>
      </c>
      <c r="I93" s="22">
        <v>6</v>
      </c>
      <c r="J93" s="23">
        <f t="shared" si="0"/>
        <v>13806</v>
      </c>
    </row>
    <row r="94" spans="1:10" s="5" customFormat="1" ht="32.25" x14ac:dyDescent="0.5">
      <c r="A94" s="25">
        <v>44530</v>
      </c>
      <c r="B94" s="25">
        <v>44530</v>
      </c>
      <c r="C94" s="26" t="s">
        <v>70</v>
      </c>
      <c r="D94" s="37">
        <v>500000910</v>
      </c>
      <c r="E94" s="19">
        <v>2766</v>
      </c>
      <c r="F94" s="24" t="s">
        <v>198</v>
      </c>
      <c r="G94" s="19" t="s">
        <v>92</v>
      </c>
      <c r="H94" s="23">
        <v>2301</v>
      </c>
      <c r="I94" s="22">
        <v>6</v>
      </c>
      <c r="J94" s="23">
        <f t="shared" si="0"/>
        <v>13806</v>
      </c>
    </row>
    <row r="95" spans="1:10" s="5" customFormat="1" ht="32.25" x14ac:dyDescent="0.5">
      <c r="A95" s="25">
        <v>44530</v>
      </c>
      <c r="B95" s="25">
        <v>44530</v>
      </c>
      <c r="C95" s="26" t="s">
        <v>70</v>
      </c>
      <c r="D95" s="37">
        <v>500000910</v>
      </c>
      <c r="E95" s="19">
        <v>2765</v>
      </c>
      <c r="F95" s="24" t="s">
        <v>199</v>
      </c>
      <c r="G95" s="19" t="s">
        <v>92</v>
      </c>
      <c r="H95" s="23">
        <v>2301</v>
      </c>
      <c r="I95" s="22">
        <v>4</v>
      </c>
      <c r="J95" s="23">
        <f t="shared" ref="J95:J169" si="1">+H95*I95</f>
        <v>9204</v>
      </c>
    </row>
    <row r="96" spans="1:10" s="5" customFormat="1" ht="32.25" x14ac:dyDescent="0.5">
      <c r="A96" s="25">
        <v>44530</v>
      </c>
      <c r="B96" s="25">
        <v>44530</v>
      </c>
      <c r="C96" s="26" t="s">
        <v>70</v>
      </c>
      <c r="D96" s="37">
        <v>500000910</v>
      </c>
      <c r="E96" s="19">
        <v>3036</v>
      </c>
      <c r="F96" s="24" t="s">
        <v>200</v>
      </c>
      <c r="G96" s="19" t="s">
        <v>92</v>
      </c>
      <c r="H96" s="23">
        <v>2773</v>
      </c>
      <c r="I96" s="22">
        <v>12</v>
      </c>
      <c r="J96" s="23">
        <f t="shared" si="1"/>
        <v>33276</v>
      </c>
    </row>
    <row r="97" spans="1:10" s="5" customFormat="1" x14ac:dyDescent="0.5">
      <c r="A97" s="25">
        <v>42789</v>
      </c>
      <c r="B97" s="25">
        <v>42789</v>
      </c>
      <c r="C97" s="26" t="s">
        <v>70</v>
      </c>
      <c r="D97" s="37" t="s">
        <v>132</v>
      </c>
      <c r="E97" s="19">
        <v>139</v>
      </c>
      <c r="F97" s="19" t="s">
        <v>55</v>
      </c>
      <c r="G97" s="19" t="s">
        <v>92</v>
      </c>
      <c r="H97" s="23">
        <v>725.12</v>
      </c>
      <c r="I97" s="22">
        <v>1</v>
      </c>
      <c r="J97" s="23">
        <f t="shared" si="1"/>
        <v>725.12</v>
      </c>
    </row>
    <row r="98" spans="1:10" s="5" customFormat="1" x14ac:dyDescent="0.5">
      <c r="A98" s="25">
        <v>42789</v>
      </c>
      <c r="B98" s="25">
        <v>42789</v>
      </c>
      <c r="C98" s="26" t="s">
        <v>70</v>
      </c>
      <c r="D98" s="37" t="s">
        <v>132</v>
      </c>
      <c r="E98" s="19">
        <v>140</v>
      </c>
      <c r="F98" s="19" t="s">
        <v>118</v>
      </c>
      <c r="G98" s="19" t="s">
        <v>92</v>
      </c>
      <c r="H98" s="23">
        <v>725.12</v>
      </c>
      <c r="I98" s="22">
        <v>1</v>
      </c>
      <c r="J98" s="23">
        <f t="shared" si="1"/>
        <v>725.12</v>
      </c>
    </row>
    <row r="99" spans="1:10" s="5" customFormat="1" x14ac:dyDescent="0.5">
      <c r="A99" s="25">
        <v>42789</v>
      </c>
      <c r="B99" s="25">
        <v>42789</v>
      </c>
      <c r="C99" s="26" t="s">
        <v>70</v>
      </c>
      <c r="D99" s="37" t="s">
        <v>132</v>
      </c>
      <c r="E99" s="19">
        <v>148</v>
      </c>
      <c r="F99" s="19" t="s">
        <v>83</v>
      </c>
      <c r="G99" s="19" t="s">
        <v>92</v>
      </c>
      <c r="H99" s="23">
        <v>1026.3699999999999</v>
      </c>
      <c r="I99" s="22">
        <v>21</v>
      </c>
      <c r="J99" s="23">
        <f t="shared" si="1"/>
        <v>21553.769999999997</v>
      </c>
    </row>
    <row r="100" spans="1:10" s="5" customFormat="1" x14ac:dyDescent="0.5">
      <c r="A100" s="25">
        <v>42789</v>
      </c>
      <c r="B100" s="25">
        <v>42789</v>
      </c>
      <c r="C100" s="26" t="s">
        <v>70</v>
      </c>
      <c r="D100" s="37" t="s">
        <v>132</v>
      </c>
      <c r="E100" s="19">
        <v>142</v>
      </c>
      <c r="F100" s="19" t="s">
        <v>56</v>
      </c>
      <c r="G100" s="19" t="s">
        <v>92</v>
      </c>
      <c r="H100" s="23">
        <v>1101.0999999999999</v>
      </c>
      <c r="I100" s="22">
        <v>8</v>
      </c>
      <c r="J100" s="23">
        <f t="shared" si="1"/>
        <v>8808.7999999999993</v>
      </c>
    </row>
    <row r="101" spans="1:10" s="5" customFormat="1" x14ac:dyDescent="0.5">
      <c r="A101" s="25">
        <v>42789</v>
      </c>
      <c r="B101" s="25">
        <v>42789</v>
      </c>
      <c r="C101" s="26" t="s">
        <v>70</v>
      </c>
      <c r="D101" s="37" t="s">
        <v>132</v>
      </c>
      <c r="E101" s="19">
        <v>143</v>
      </c>
      <c r="F101" s="19" t="s">
        <v>57</v>
      </c>
      <c r="G101" s="19" t="s">
        <v>92</v>
      </c>
      <c r="H101" s="23">
        <v>1101.0999999999999</v>
      </c>
      <c r="I101" s="22">
        <v>3</v>
      </c>
      <c r="J101" s="23">
        <f t="shared" si="1"/>
        <v>3303.2999999999997</v>
      </c>
    </row>
    <row r="102" spans="1:10" s="5" customFormat="1" x14ac:dyDescent="0.5">
      <c r="A102" s="25">
        <v>42789</v>
      </c>
      <c r="B102" s="25">
        <v>42789</v>
      </c>
      <c r="C102" s="26" t="s">
        <v>70</v>
      </c>
      <c r="D102" s="37" t="s">
        <v>132</v>
      </c>
      <c r="E102" s="19">
        <v>144</v>
      </c>
      <c r="F102" s="19" t="s">
        <v>58</v>
      </c>
      <c r="G102" s="19" t="s">
        <v>92</v>
      </c>
      <c r="H102" s="23">
        <v>1101.0999999999999</v>
      </c>
      <c r="I102" s="22">
        <v>7</v>
      </c>
      <c r="J102" s="23">
        <f t="shared" si="1"/>
        <v>7707.6999999999989</v>
      </c>
    </row>
    <row r="103" spans="1:10" s="5" customFormat="1" x14ac:dyDescent="0.5">
      <c r="A103" s="25">
        <v>42789</v>
      </c>
      <c r="B103" s="25">
        <v>42789</v>
      </c>
      <c r="C103" s="26" t="s">
        <v>70</v>
      </c>
      <c r="D103" s="37">
        <v>500003540</v>
      </c>
      <c r="E103" s="19">
        <v>145</v>
      </c>
      <c r="F103" s="19" t="s">
        <v>59</v>
      </c>
      <c r="G103" s="19" t="s">
        <v>92</v>
      </c>
      <c r="H103" s="23">
        <v>424.8</v>
      </c>
      <c r="I103" s="22">
        <v>2</v>
      </c>
      <c r="J103" s="23">
        <f t="shared" si="1"/>
        <v>849.6</v>
      </c>
    </row>
    <row r="104" spans="1:10" s="5" customFormat="1" x14ac:dyDescent="0.5">
      <c r="A104" s="25">
        <v>42789</v>
      </c>
      <c r="B104" s="25">
        <v>42789</v>
      </c>
      <c r="C104" s="26" t="s">
        <v>70</v>
      </c>
      <c r="D104" s="37">
        <v>500003540</v>
      </c>
      <c r="E104" s="19">
        <v>149</v>
      </c>
      <c r="F104" s="19" t="s">
        <v>60</v>
      </c>
      <c r="G104" s="19" t="s">
        <v>92</v>
      </c>
      <c r="H104" s="23">
        <v>3442.26</v>
      </c>
      <c r="I104" s="22">
        <v>8</v>
      </c>
      <c r="J104" s="23">
        <f t="shared" si="1"/>
        <v>27538.080000000002</v>
      </c>
    </row>
    <row r="105" spans="1:10" s="5" customFormat="1" x14ac:dyDescent="0.5">
      <c r="A105" s="25">
        <v>42789</v>
      </c>
      <c r="B105" s="25">
        <v>42789</v>
      </c>
      <c r="C105" s="26" t="s">
        <v>70</v>
      </c>
      <c r="D105" s="37">
        <v>500003540</v>
      </c>
      <c r="E105" s="19">
        <v>154</v>
      </c>
      <c r="F105" s="19" t="s">
        <v>61</v>
      </c>
      <c r="G105" s="19" t="s">
        <v>92</v>
      </c>
      <c r="H105" s="23">
        <v>3442.26</v>
      </c>
      <c r="I105" s="22">
        <v>8</v>
      </c>
      <c r="J105" s="23">
        <f t="shared" si="1"/>
        <v>27538.080000000002</v>
      </c>
    </row>
    <row r="106" spans="1:10" s="5" customFormat="1" x14ac:dyDescent="0.5">
      <c r="A106" s="25">
        <v>42789</v>
      </c>
      <c r="B106" s="25">
        <v>42789</v>
      </c>
      <c r="C106" s="26" t="s">
        <v>70</v>
      </c>
      <c r="D106" s="37">
        <v>500003540</v>
      </c>
      <c r="E106" s="19">
        <v>150</v>
      </c>
      <c r="F106" s="19" t="s">
        <v>62</v>
      </c>
      <c r="G106" s="19" t="s">
        <v>92</v>
      </c>
      <c r="H106" s="23">
        <v>3442.26</v>
      </c>
      <c r="I106" s="22">
        <v>8</v>
      </c>
      <c r="J106" s="23">
        <f t="shared" si="1"/>
        <v>27538.080000000002</v>
      </c>
    </row>
    <row r="107" spans="1:10" s="5" customFormat="1" x14ac:dyDescent="0.5">
      <c r="A107" s="25">
        <v>42789</v>
      </c>
      <c r="B107" s="25">
        <v>42789</v>
      </c>
      <c r="C107" s="26" t="s">
        <v>70</v>
      </c>
      <c r="D107" s="37">
        <v>500003540</v>
      </c>
      <c r="E107" s="19">
        <v>153</v>
      </c>
      <c r="F107" s="19" t="s">
        <v>63</v>
      </c>
      <c r="G107" s="19" t="s">
        <v>92</v>
      </c>
      <c r="H107" s="23">
        <v>3442.46</v>
      </c>
      <c r="I107" s="22">
        <v>6</v>
      </c>
      <c r="J107" s="23">
        <f t="shared" si="1"/>
        <v>20654.760000000002</v>
      </c>
    </row>
    <row r="108" spans="1:10" s="5" customFormat="1" x14ac:dyDescent="0.5">
      <c r="A108" s="25">
        <v>42789</v>
      </c>
      <c r="B108" s="25">
        <v>42789</v>
      </c>
      <c r="C108" s="26" t="s">
        <v>70</v>
      </c>
      <c r="D108" s="37">
        <v>500003540</v>
      </c>
      <c r="E108" s="19">
        <v>2598</v>
      </c>
      <c r="F108" s="19" t="s">
        <v>84</v>
      </c>
      <c r="G108" s="19" t="s">
        <v>92</v>
      </c>
      <c r="H108" s="23">
        <v>3442.46</v>
      </c>
      <c r="I108" s="22">
        <v>7</v>
      </c>
      <c r="J108" s="23">
        <f t="shared" si="1"/>
        <v>24097.22</v>
      </c>
    </row>
    <row r="109" spans="1:10" s="5" customFormat="1" ht="60" x14ac:dyDescent="0.5">
      <c r="A109" s="25">
        <v>44000</v>
      </c>
      <c r="B109" s="25">
        <v>44000</v>
      </c>
      <c r="C109" s="26" t="s">
        <v>70</v>
      </c>
      <c r="D109" s="37" t="s">
        <v>123</v>
      </c>
      <c r="E109" s="19">
        <v>151</v>
      </c>
      <c r="F109" s="19" t="s">
        <v>64</v>
      </c>
      <c r="G109" s="19" t="s">
        <v>92</v>
      </c>
      <c r="H109" s="23">
        <v>3442.26</v>
      </c>
      <c r="I109" s="22">
        <v>8</v>
      </c>
      <c r="J109" s="23">
        <f t="shared" si="1"/>
        <v>27538.080000000002</v>
      </c>
    </row>
    <row r="110" spans="1:10" s="5" customFormat="1" x14ac:dyDescent="0.5">
      <c r="A110" s="25">
        <v>43521</v>
      </c>
      <c r="B110" s="25">
        <v>43521</v>
      </c>
      <c r="C110" s="26" t="s">
        <v>70</v>
      </c>
      <c r="D110" s="37">
        <v>670</v>
      </c>
      <c r="E110" s="19">
        <v>2593</v>
      </c>
      <c r="F110" s="19" t="s">
        <v>72</v>
      </c>
      <c r="G110" s="19" t="s">
        <v>92</v>
      </c>
      <c r="H110" s="23">
        <v>3770.1</v>
      </c>
      <c r="I110" s="22">
        <v>6</v>
      </c>
      <c r="J110" s="23">
        <f t="shared" si="1"/>
        <v>22620.6</v>
      </c>
    </row>
    <row r="111" spans="1:10" s="5" customFormat="1" ht="60" x14ac:dyDescent="0.5">
      <c r="A111" s="25">
        <v>44000</v>
      </c>
      <c r="B111" s="25">
        <v>44000</v>
      </c>
      <c r="C111" s="26" t="s">
        <v>70</v>
      </c>
      <c r="D111" s="37" t="s">
        <v>123</v>
      </c>
      <c r="E111" s="19">
        <v>2594</v>
      </c>
      <c r="F111" s="19" t="s">
        <v>73</v>
      </c>
      <c r="G111" s="19" t="s">
        <v>92</v>
      </c>
      <c r="H111" s="23">
        <v>4717.6400000000003</v>
      </c>
      <c r="I111" s="22">
        <v>6</v>
      </c>
      <c r="J111" s="23">
        <f t="shared" si="1"/>
        <v>28305.840000000004</v>
      </c>
    </row>
    <row r="112" spans="1:10" s="5" customFormat="1" x14ac:dyDescent="0.5">
      <c r="A112" s="25">
        <v>43521</v>
      </c>
      <c r="B112" s="25">
        <v>43521</v>
      </c>
      <c r="C112" s="26" t="s">
        <v>70</v>
      </c>
      <c r="D112" s="37">
        <v>670</v>
      </c>
      <c r="E112" s="19">
        <v>2596</v>
      </c>
      <c r="F112" s="19" t="s">
        <v>75</v>
      </c>
      <c r="G112" s="19" t="s">
        <v>92</v>
      </c>
      <c r="H112" s="23">
        <v>4717.6400000000003</v>
      </c>
      <c r="I112" s="22">
        <v>6</v>
      </c>
      <c r="J112" s="23">
        <f t="shared" si="1"/>
        <v>28305.840000000004</v>
      </c>
    </row>
    <row r="113" spans="1:10" s="5" customFormat="1" x14ac:dyDescent="0.5">
      <c r="A113" s="25">
        <v>44039</v>
      </c>
      <c r="B113" s="25">
        <v>44039</v>
      </c>
      <c r="C113" s="26" t="s">
        <v>70</v>
      </c>
      <c r="D113" s="37">
        <v>4410</v>
      </c>
      <c r="E113" s="19">
        <v>2595</v>
      </c>
      <c r="F113" s="19" t="s">
        <v>74</v>
      </c>
      <c r="G113" s="19" t="s">
        <v>92</v>
      </c>
      <c r="H113" s="23">
        <v>4717.6400000000003</v>
      </c>
      <c r="I113" s="22">
        <v>6</v>
      </c>
      <c r="J113" s="23">
        <f t="shared" si="1"/>
        <v>28305.840000000004</v>
      </c>
    </row>
    <row r="114" spans="1:10" s="5" customFormat="1" x14ac:dyDescent="0.5">
      <c r="A114" s="25">
        <v>43890</v>
      </c>
      <c r="B114" s="25">
        <v>43890</v>
      </c>
      <c r="C114" s="26" t="s">
        <v>70</v>
      </c>
      <c r="D114" s="37" t="s">
        <v>132</v>
      </c>
      <c r="E114" s="19">
        <v>156</v>
      </c>
      <c r="F114" s="19" t="s">
        <v>140</v>
      </c>
      <c r="G114" s="19" t="s">
        <v>92</v>
      </c>
      <c r="H114" s="23">
        <v>41.3</v>
      </c>
      <c r="I114" s="22">
        <v>67</v>
      </c>
      <c r="J114" s="23">
        <f t="shared" si="1"/>
        <v>2767.1</v>
      </c>
    </row>
    <row r="115" spans="1:10" s="5" customFormat="1" x14ac:dyDescent="0.5">
      <c r="A115" s="25">
        <v>44645</v>
      </c>
      <c r="B115" s="25">
        <v>44645</v>
      </c>
      <c r="C115" s="26" t="s">
        <v>70</v>
      </c>
      <c r="D115" s="37" t="s">
        <v>345</v>
      </c>
      <c r="E115" s="19">
        <v>3166</v>
      </c>
      <c r="F115" s="19" t="s">
        <v>352</v>
      </c>
      <c r="G115" s="19" t="s">
        <v>92</v>
      </c>
      <c r="H115" s="23">
        <v>796.8</v>
      </c>
      <c r="I115" s="22">
        <v>0</v>
      </c>
      <c r="J115" s="23">
        <f t="shared" si="1"/>
        <v>0</v>
      </c>
    </row>
    <row r="116" spans="1:10" s="5" customFormat="1" x14ac:dyDescent="0.5">
      <c r="A116" s="25">
        <v>44525</v>
      </c>
      <c r="B116" s="25">
        <v>44525</v>
      </c>
      <c r="C116" s="26" t="s">
        <v>70</v>
      </c>
      <c r="D116" s="37">
        <v>6017</v>
      </c>
      <c r="E116" s="19">
        <v>6017</v>
      </c>
      <c r="F116" s="19" t="s">
        <v>36</v>
      </c>
      <c r="G116" s="19" t="s">
        <v>92</v>
      </c>
      <c r="H116" s="23">
        <v>47.2</v>
      </c>
      <c r="I116" s="22">
        <v>20</v>
      </c>
      <c r="J116" s="23">
        <f t="shared" si="1"/>
        <v>944</v>
      </c>
    </row>
    <row r="117" spans="1:10" s="5" customFormat="1" x14ac:dyDescent="0.5">
      <c r="A117" s="25">
        <v>43990</v>
      </c>
      <c r="B117" s="25">
        <v>43990</v>
      </c>
      <c r="C117" s="26" t="s">
        <v>70</v>
      </c>
      <c r="D117" s="37">
        <v>176</v>
      </c>
      <c r="E117" s="19">
        <v>67</v>
      </c>
      <c r="F117" s="19" t="s">
        <v>201</v>
      </c>
      <c r="G117" s="19" t="s">
        <v>95</v>
      </c>
      <c r="H117" s="23">
        <v>1681.5</v>
      </c>
      <c r="I117" s="22">
        <v>62</v>
      </c>
      <c r="J117" s="23">
        <f t="shared" si="1"/>
        <v>104253</v>
      </c>
    </row>
    <row r="118" spans="1:10" s="5" customFormat="1" x14ac:dyDescent="0.5">
      <c r="A118" s="25">
        <v>44039</v>
      </c>
      <c r="B118" s="25">
        <v>44039</v>
      </c>
      <c r="C118" s="26" t="s">
        <v>70</v>
      </c>
      <c r="D118" s="37">
        <v>4410</v>
      </c>
      <c r="E118" s="19">
        <v>157</v>
      </c>
      <c r="F118" s="19" t="s">
        <v>81</v>
      </c>
      <c r="G118" s="19" t="s">
        <v>94</v>
      </c>
      <c r="H118" s="23">
        <v>50</v>
      </c>
      <c r="I118" s="22">
        <v>16</v>
      </c>
      <c r="J118" s="23">
        <f t="shared" si="1"/>
        <v>800</v>
      </c>
    </row>
    <row r="119" spans="1:10" s="5" customFormat="1" x14ac:dyDescent="0.5">
      <c r="A119" s="25">
        <v>44664</v>
      </c>
      <c r="B119" s="25">
        <v>44669</v>
      </c>
      <c r="C119" s="26" t="s">
        <v>70</v>
      </c>
      <c r="D119" s="37">
        <v>724786</v>
      </c>
      <c r="E119" s="19">
        <v>3226</v>
      </c>
      <c r="F119" s="19" t="s">
        <v>417</v>
      </c>
      <c r="G119" s="19" t="s">
        <v>92</v>
      </c>
      <c r="H119" s="23">
        <v>412</v>
      </c>
      <c r="I119" s="22">
        <v>0</v>
      </c>
      <c r="J119" s="23">
        <f t="shared" si="1"/>
        <v>0</v>
      </c>
    </row>
    <row r="120" spans="1:10" s="5" customFormat="1" x14ac:dyDescent="0.5">
      <c r="A120" s="25">
        <v>44664</v>
      </c>
      <c r="B120" s="25">
        <v>44669</v>
      </c>
      <c r="C120" s="26" t="s">
        <v>70</v>
      </c>
      <c r="D120" s="37">
        <v>724786</v>
      </c>
      <c r="E120" s="19">
        <v>3216</v>
      </c>
      <c r="F120" s="19" t="s">
        <v>418</v>
      </c>
      <c r="G120" s="19" t="s">
        <v>92</v>
      </c>
      <c r="H120" s="23">
        <v>196</v>
      </c>
      <c r="I120" s="22">
        <v>0</v>
      </c>
      <c r="J120" s="23">
        <f t="shared" si="1"/>
        <v>0</v>
      </c>
    </row>
    <row r="121" spans="1:10" s="5" customFormat="1" x14ac:dyDescent="0.5">
      <c r="A121" s="25">
        <v>44664</v>
      </c>
      <c r="B121" s="25">
        <v>44669</v>
      </c>
      <c r="C121" s="26" t="s">
        <v>70</v>
      </c>
      <c r="D121" s="37">
        <v>724786</v>
      </c>
      <c r="E121" s="19">
        <v>3217</v>
      </c>
      <c r="F121" s="19" t="s">
        <v>419</v>
      </c>
      <c r="G121" s="19" t="s">
        <v>92</v>
      </c>
      <c r="H121" s="23">
        <v>648</v>
      </c>
      <c r="I121" s="22">
        <v>0</v>
      </c>
      <c r="J121" s="23">
        <f t="shared" si="1"/>
        <v>0</v>
      </c>
    </row>
    <row r="122" spans="1:10" s="5" customFormat="1" x14ac:dyDescent="0.5">
      <c r="A122" s="25">
        <v>44664</v>
      </c>
      <c r="B122" s="25">
        <v>44669</v>
      </c>
      <c r="C122" s="26" t="s">
        <v>70</v>
      </c>
      <c r="D122" s="37">
        <v>724786</v>
      </c>
      <c r="E122" s="19">
        <v>3218</v>
      </c>
      <c r="F122" s="19" t="s">
        <v>420</v>
      </c>
      <c r="G122" s="19" t="s">
        <v>92</v>
      </c>
      <c r="H122" s="23">
        <v>644</v>
      </c>
      <c r="I122" s="22">
        <v>0</v>
      </c>
      <c r="J122" s="23">
        <f t="shared" si="1"/>
        <v>0</v>
      </c>
    </row>
    <row r="123" spans="1:10" s="5" customFormat="1" x14ac:dyDescent="0.5">
      <c r="A123" s="25">
        <v>44725</v>
      </c>
      <c r="B123" s="25">
        <v>44725</v>
      </c>
      <c r="C123" s="26" t="s">
        <v>70</v>
      </c>
      <c r="D123" s="37">
        <v>729644</v>
      </c>
      <c r="E123" s="19">
        <v>163</v>
      </c>
      <c r="F123" s="19" t="s">
        <v>433</v>
      </c>
      <c r="G123" s="19" t="s">
        <v>92</v>
      </c>
      <c r="H123" s="23">
        <v>255</v>
      </c>
      <c r="I123" s="22">
        <v>2</v>
      </c>
      <c r="J123" s="23">
        <f t="shared" si="1"/>
        <v>510</v>
      </c>
    </row>
    <row r="124" spans="1:10" s="5" customFormat="1" x14ac:dyDescent="0.5">
      <c r="A124" s="25">
        <v>44739</v>
      </c>
      <c r="B124" s="25">
        <v>44739</v>
      </c>
      <c r="C124" s="26" t="s">
        <v>70</v>
      </c>
      <c r="D124" s="37">
        <v>6623</v>
      </c>
      <c r="E124" s="19">
        <v>158</v>
      </c>
      <c r="F124" s="19" t="s">
        <v>1</v>
      </c>
      <c r="G124" s="19" t="s">
        <v>92</v>
      </c>
      <c r="H124" s="23">
        <v>106.2</v>
      </c>
      <c r="I124" s="22">
        <v>21</v>
      </c>
      <c r="J124" s="23">
        <f t="shared" si="1"/>
        <v>2230.2000000000003</v>
      </c>
    </row>
    <row r="125" spans="1:10" s="5" customFormat="1" x14ac:dyDescent="0.5">
      <c r="A125" s="25">
        <v>44739</v>
      </c>
      <c r="B125" s="25">
        <v>44739</v>
      </c>
      <c r="C125" s="26" t="s">
        <v>70</v>
      </c>
      <c r="D125" s="37">
        <v>6623</v>
      </c>
      <c r="E125" s="19">
        <v>159</v>
      </c>
      <c r="F125" s="19" t="s">
        <v>2</v>
      </c>
      <c r="G125" s="19" t="s">
        <v>92</v>
      </c>
      <c r="H125" s="23">
        <v>82.6</v>
      </c>
      <c r="I125" s="22">
        <v>73</v>
      </c>
      <c r="J125" s="23">
        <f t="shared" si="1"/>
        <v>6029.7999999999993</v>
      </c>
    </row>
    <row r="126" spans="1:10" s="5" customFormat="1" x14ac:dyDescent="0.5">
      <c r="A126" s="25">
        <v>42781</v>
      </c>
      <c r="B126" s="25">
        <v>42781</v>
      </c>
      <c r="C126" s="26" t="s">
        <v>70</v>
      </c>
      <c r="D126" s="37" t="s">
        <v>132</v>
      </c>
      <c r="E126" s="19">
        <v>161</v>
      </c>
      <c r="F126" s="19" t="s">
        <v>37</v>
      </c>
      <c r="G126" s="19" t="s">
        <v>92</v>
      </c>
      <c r="H126" s="23">
        <v>77.88</v>
      </c>
      <c r="I126" s="22">
        <v>124</v>
      </c>
      <c r="J126" s="23">
        <f t="shared" si="1"/>
        <v>9657.119999999999</v>
      </c>
    </row>
    <row r="127" spans="1:10" s="5" customFormat="1" x14ac:dyDescent="0.5">
      <c r="A127" s="25">
        <v>44203</v>
      </c>
      <c r="B127" s="25">
        <v>44203</v>
      </c>
      <c r="C127" s="26" t="s">
        <v>70</v>
      </c>
      <c r="D127" s="37" t="s">
        <v>151</v>
      </c>
      <c r="E127" s="19">
        <v>160</v>
      </c>
      <c r="F127" s="19" t="s">
        <v>65</v>
      </c>
      <c r="G127" s="19" t="s">
        <v>92</v>
      </c>
      <c r="H127" s="23">
        <v>138.88999999999999</v>
      </c>
      <c r="I127" s="22">
        <v>6</v>
      </c>
      <c r="J127" s="23">
        <f t="shared" si="1"/>
        <v>833.33999999999992</v>
      </c>
    </row>
    <row r="128" spans="1:10" s="5" customFormat="1" x14ac:dyDescent="0.5">
      <c r="A128" s="25">
        <v>44736</v>
      </c>
      <c r="B128" s="25">
        <v>44739</v>
      </c>
      <c r="C128" s="26" t="s">
        <v>70</v>
      </c>
      <c r="D128" s="37">
        <v>1784</v>
      </c>
      <c r="E128" s="19">
        <v>3284</v>
      </c>
      <c r="F128" s="19" t="s">
        <v>487</v>
      </c>
      <c r="G128" s="19" t="s">
        <v>92</v>
      </c>
      <c r="H128" s="23">
        <v>377.6</v>
      </c>
      <c r="I128" s="22">
        <v>10</v>
      </c>
      <c r="J128" s="23">
        <f t="shared" si="1"/>
        <v>3776</v>
      </c>
    </row>
    <row r="129" spans="1:10" s="5" customFormat="1" x14ac:dyDescent="0.5">
      <c r="A129" s="25">
        <v>42781</v>
      </c>
      <c r="B129" s="25">
        <v>42781</v>
      </c>
      <c r="C129" s="26" t="s">
        <v>70</v>
      </c>
      <c r="D129" s="37" t="s">
        <v>132</v>
      </c>
      <c r="E129" s="19">
        <v>2238</v>
      </c>
      <c r="F129" s="19" t="s">
        <v>76</v>
      </c>
      <c r="G129" s="19" t="s">
        <v>92</v>
      </c>
      <c r="H129" s="23">
        <v>525.1</v>
      </c>
      <c r="I129" s="22">
        <v>59</v>
      </c>
      <c r="J129" s="23">
        <f t="shared" si="1"/>
        <v>30980.9</v>
      </c>
    </row>
    <row r="130" spans="1:10" s="5" customFormat="1" x14ac:dyDescent="0.5">
      <c r="A130" s="25">
        <v>43727</v>
      </c>
      <c r="B130" s="25">
        <v>43727</v>
      </c>
      <c r="C130" s="26" t="s">
        <v>70</v>
      </c>
      <c r="D130" s="37">
        <v>797</v>
      </c>
      <c r="E130" s="19">
        <v>163</v>
      </c>
      <c r="F130" s="19" t="s">
        <v>38</v>
      </c>
      <c r="G130" s="19" t="s">
        <v>92</v>
      </c>
      <c r="H130" s="23">
        <v>867.3</v>
      </c>
      <c r="I130" s="22">
        <v>40</v>
      </c>
      <c r="J130" s="23">
        <f t="shared" si="1"/>
        <v>34692</v>
      </c>
    </row>
    <row r="131" spans="1:10" s="5" customFormat="1" x14ac:dyDescent="0.5">
      <c r="A131" s="25">
        <v>44468</v>
      </c>
      <c r="B131" s="25">
        <v>44468</v>
      </c>
      <c r="C131" s="26" t="s">
        <v>70</v>
      </c>
      <c r="D131" s="37">
        <v>232</v>
      </c>
      <c r="E131" s="19">
        <v>2842</v>
      </c>
      <c r="F131" s="19" t="s">
        <v>334</v>
      </c>
      <c r="G131" s="19" t="s">
        <v>92</v>
      </c>
      <c r="H131" s="23">
        <v>1781.8</v>
      </c>
      <c r="I131" s="22">
        <v>0</v>
      </c>
      <c r="J131" s="23">
        <f t="shared" si="1"/>
        <v>0</v>
      </c>
    </row>
    <row r="132" spans="1:10" s="5" customFormat="1" x14ac:dyDescent="0.5">
      <c r="A132" s="25">
        <v>44645</v>
      </c>
      <c r="B132" s="25">
        <v>44645</v>
      </c>
      <c r="C132" s="26" t="s">
        <v>70</v>
      </c>
      <c r="D132" s="37">
        <v>203635</v>
      </c>
      <c r="E132" s="19">
        <v>3172</v>
      </c>
      <c r="F132" s="19" t="s">
        <v>383</v>
      </c>
      <c r="G132" s="19" t="s">
        <v>92</v>
      </c>
      <c r="H132" s="23">
        <v>2793</v>
      </c>
      <c r="I132" s="22">
        <v>0</v>
      </c>
      <c r="J132" s="23">
        <f t="shared" si="1"/>
        <v>0</v>
      </c>
    </row>
    <row r="133" spans="1:10" s="5" customFormat="1" x14ac:dyDescent="0.5">
      <c r="A133" s="25">
        <v>44645</v>
      </c>
      <c r="B133" s="25">
        <v>44645</v>
      </c>
      <c r="C133" s="26" t="s">
        <v>70</v>
      </c>
      <c r="D133" s="37">
        <v>203635</v>
      </c>
      <c r="E133" s="19">
        <v>2709</v>
      </c>
      <c r="F133" s="19" t="s">
        <v>382</v>
      </c>
      <c r="G133" s="19" t="s">
        <v>92</v>
      </c>
      <c r="H133" s="23">
        <v>5791.49</v>
      </c>
      <c r="I133" s="22">
        <v>0</v>
      </c>
      <c r="J133" s="23">
        <f t="shared" si="1"/>
        <v>0</v>
      </c>
    </row>
    <row r="134" spans="1:10" s="5" customFormat="1" x14ac:dyDescent="0.5">
      <c r="A134" s="25">
        <v>42794</v>
      </c>
      <c r="B134" s="25">
        <v>42794</v>
      </c>
      <c r="C134" s="26" t="s">
        <v>70</v>
      </c>
      <c r="D134" s="37" t="s">
        <v>132</v>
      </c>
      <c r="E134" s="19">
        <v>162</v>
      </c>
      <c r="F134" s="19" t="s">
        <v>39</v>
      </c>
      <c r="G134" s="19" t="s">
        <v>92</v>
      </c>
      <c r="H134" s="23">
        <v>37.840000000000003</v>
      </c>
      <c r="I134" s="22"/>
      <c r="J134" s="23">
        <f t="shared" si="1"/>
        <v>0</v>
      </c>
    </row>
    <row r="135" spans="1:10" s="5" customFormat="1" ht="32.25" x14ac:dyDescent="0.5">
      <c r="A135" s="25">
        <v>44525</v>
      </c>
      <c r="B135" s="25">
        <v>44525</v>
      </c>
      <c r="C135" s="26" t="s">
        <v>70</v>
      </c>
      <c r="D135" s="37">
        <v>6017</v>
      </c>
      <c r="E135" s="19">
        <v>3066</v>
      </c>
      <c r="F135" s="24" t="s">
        <v>391</v>
      </c>
      <c r="G135" s="19" t="s">
        <v>92</v>
      </c>
      <c r="H135" s="23">
        <v>4.92</v>
      </c>
      <c r="I135" s="22">
        <v>292</v>
      </c>
      <c r="J135" s="23">
        <f t="shared" si="1"/>
        <v>1436.6399999999999</v>
      </c>
    </row>
    <row r="136" spans="1:10" s="5" customFormat="1" ht="32.25" x14ac:dyDescent="0.5">
      <c r="A136" s="25">
        <v>44525</v>
      </c>
      <c r="B136" s="25">
        <v>44525</v>
      </c>
      <c r="C136" s="26" t="s">
        <v>70</v>
      </c>
      <c r="D136" s="37">
        <v>6017</v>
      </c>
      <c r="E136" s="19">
        <v>3067</v>
      </c>
      <c r="F136" s="24" t="s">
        <v>392</v>
      </c>
      <c r="G136" s="19" t="s">
        <v>92</v>
      </c>
      <c r="H136" s="23">
        <v>8.67</v>
      </c>
      <c r="I136" s="22">
        <v>79</v>
      </c>
      <c r="J136" s="23">
        <f t="shared" si="1"/>
        <v>684.93</v>
      </c>
    </row>
    <row r="137" spans="1:10" s="5" customFormat="1" x14ac:dyDescent="0.5">
      <c r="A137" s="25">
        <v>44629</v>
      </c>
      <c r="B137" s="25">
        <v>44629</v>
      </c>
      <c r="C137" s="26" t="s">
        <v>70</v>
      </c>
      <c r="D137" s="37">
        <v>6303</v>
      </c>
      <c r="E137" s="19">
        <v>165</v>
      </c>
      <c r="F137" s="19" t="s">
        <v>87</v>
      </c>
      <c r="G137" s="19" t="s">
        <v>94</v>
      </c>
      <c r="H137" s="23">
        <v>67.260000000000005</v>
      </c>
      <c r="I137" s="22">
        <v>68</v>
      </c>
      <c r="J137" s="23">
        <f t="shared" si="1"/>
        <v>4573.68</v>
      </c>
    </row>
    <row r="138" spans="1:10" s="5" customFormat="1" x14ac:dyDescent="0.5">
      <c r="A138" s="25">
        <v>44629</v>
      </c>
      <c r="B138" s="25">
        <v>44629</v>
      </c>
      <c r="C138" s="26" t="s">
        <v>70</v>
      </c>
      <c r="D138" s="37">
        <v>6303</v>
      </c>
      <c r="E138" s="19">
        <v>166</v>
      </c>
      <c r="F138" s="19" t="s">
        <v>3</v>
      </c>
      <c r="G138" s="19" t="s">
        <v>94</v>
      </c>
      <c r="H138" s="23">
        <v>41.3</v>
      </c>
      <c r="I138" s="22">
        <v>132</v>
      </c>
      <c r="J138" s="23">
        <f t="shared" si="1"/>
        <v>5451.5999999999995</v>
      </c>
    </row>
    <row r="139" spans="1:10" s="5" customFormat="1" x14ac:dyDescent="0.5">
      <c r="A139" s="25">
        <v>44644</v>
      </c>
      <c r="B139" s="25">
        <v>44644</v>
      </c>
      <c r="C139" s="26" t="s">
        <v>70</v>
      </c>
      <c r="D139" s="37" t="s">
        <v>345</v>
      </c>
      <c r="E139" s="19">
        <v>2907</v>
      </c>
      <c r="F139" s="19" t="s">
        <v>387</v>
      </c>
      <c r="G139" s="19" t="s">
        <v>92</v>
      </c>
      <c r="H139" s="23">
        <v>71.760000000000005</v>
      </c>
      <c r="I139" s="22">
        <v>0</v>
      </c>
      <c r="J139" s="23">
        <f t="shared" si="1"/>
        <v>0</v>
      </c>
    </row>
    <row r="140" spans="1:10" s="5" customFormat="1" x14ac:dyDescent="0.5">
      <c r="A140" s="25">
        <v>44634</v>
      </c>
      <c r="B140" s="25">
        <v>44634</v>
      </c>
      <c r="C140" s="26" t="s">
        <v>70</v>
      </c>
      <c r="D140" s="37">
        <v>6312</v>
      </c>
      <c r="E140" s="19">
        <v>106</v>
      </c>
      <c r="F140" s="19" t="s">
        <v>31</v>
      </c>
      <c r="G140" s="19" t="s">
        <v>129</v>
      </c>
      <c r="H140" s="23">
        <v>153.4</v>
      </c>
      <c r="I140" s="22">
        <v>71</v>
      </c>
      <c r="J140" s="23">
        <f t="shared" si="1"/>
        <v>10891.4</v>
      </c>
    </row>
    <row r="141" spans="1:10" s="5" customFormat="1" ht="60" x14ac:dyDescent="0.5">
      <c r="A141" s="25">
        <v>44460</v>
      </c>
      <c r="B141" s="25">
        <v>44460</v>
      </c>
      <c r="C141" s="26" t="s">
        <v>70</v>
      </c>
      <c r="D141" s="37" t="s">
        <v>313</v>
      </c>
      <c r="E141" s="19">
        <v>2856</v>
      </c>
      <c r="F141" s="19" t="s">
        <v>202</v>
      </c>
      <c r="G141" s="19" t="s">
        <v>92</v>
      </c>
      <c r="H141" s="23">
        <v>7.79</v>
      </c>
      <c r="I141" s="22">
        <v>100</v>
      </c>
      <c r="J141" s="23">
        <f t="shared" si="1"/>
        <v>779</v>
      </c>
    </row>
    <row r="142" spans="1:10" s="5" customFormat="1" x14ac:dyDescent="0.5">
      <c r="A142" s="25">
        <v>44655</v>
      </c>
      <c r="B142" s="25">
        <v>44655</v>
      </c>
      <c r="C142" s="26" t="s">
        <v>70</v>
      </c>
      <c r="D142" s="37">
        <v>101796822</v>
      </c>
      <c r="E142" s="19">
        <v>3175</v>
      </c>
      <c r="F142" s="19" t="s">
        <v>395</v>
      </c>
      <c r="G142" s="19" t="s">
        <v>92</v>
      </c>
      <c r="H142" s="23">
        <v>65</v>
      </c>
      <c r="I142" s="22">
        <v>0</v>
      </c>
      <c r="J142" s="23">
        <f t="shared" si="1"/>
        <v>0</v>
      </c>
    </row>
    <row r="143" spans="1:10" s="5" customFormat="1" x14ac:dyDescent="0.5">
      <c r="A143" s="25">
        <v>44629</v>
      </c>
      <c r="B143" s="25">
        <v>44629</v>
      </c>
      <c r="C143" s="26" t="s">
        <v>70</v>
      </c>
      <c r="D143" s="37">
        <v>6303</v>
      </c>
      <c r="E143" s="19">
        <v>39</v>
      </c>
      <c r="F143" s="19" t="s">
        <v>100</v>
      </c>
      <c r="G143" s="19" t="s">
        <v>92</v>
      </c>
      <c r="H143" s="23">
        <v>47.2</v>
      </c>
      <c r="I143" s="22">
        <v>20</v>
      </c>
      <c r="J143" s="23">
        <f t="shared" si="1"/>
        <v>944</v>
      </c>
    </row>
    <row r="144" spans="1:10" s="5" customFormat="1" x14ac:dyDescent="0.5">
      <c r="A144" s="25">
        <v>44629</v>
      </c>
      <c r="B144" s="25">
        <v>44629</v>
      </c>
      <c r="C144" s="26" t="s">
        <v>70</v>
      </c>
      <c r="D144" s="37">
        <v>6303</v>
      </c>
      <c r="E144" s="19">
        <v>40</v>
      </c>
      <c r="F144" s="19" t="s">
        <v>4</v>
      </c>
      <c r="G144" s="19" t="s">
        <v>92</v>
      </c>
      <c r="H144" s="23">
        <v>41.3</v>
      </c>
      <c r="I144" s="22">
        <v>84</v>
      </c>
      <c r="J144" s="23">
        <f t="shared" si="1"/>
        <v>3469.2</v>
      </c>
    </row>
    <row r="145" spans="1:10" s="5" customFormat="1" x14ac:dyDescent="0.5">
      <c r="A145" s="25">
        <v>44720</v>
      </c>
      <c r="B145" s="25">
        <v>44720</v>
      </c>
      <c r="C145" s="26" t="s">
        <v>70</v>
      </c>
      <c r="D145" s="37" t="s">
        <v>425</v>
      </c>
      <c r="E145" s="19">
        <v>15</v>
      </c>
      <c r="F145" s="19" t="s">
        <v>203</v>
      </c>
      <c r="G145" s="19" t="s">
        <v>92</v>
      </c>
      <c r="H145" s="23">
        <v>460.2</v>
      </c>
      <c r="I145" s="22">
        <v>43</v>
      </c>
      <c r="J145" s="23">
        <f t="shared" si="1"/>
        <v>19788.599999999999</v>
      </c>
    </row>
    <row r="146" spans="1:10" s="5" customFormat="1" x14ac:dyDescent="0.5">
      <c r="A146" s="25">
        <v>44539</v>
      </c>
      <c r="B146" s="25">
        <v>44539</v>
      </c>
      <c r="C146" s="26" t="s">
        <v>70</v>
      </c>
      <c r="D146" s="37" t="s">
        <v>316</v>
      </c>
      <c r="E146" s="19">
        <v>16</v>
      </c>
      <c r="F146" s="19" t="s">
        <v>204</v>
      </c>
      <c r="G146" s="19" t="s">
        <v>92</v>
      </c>
      <c r="H146" s="23">
        <v>246.03</v>
      </c>
      <c r="I146" s="22">
        <v>0</v>
      </c>
      <c r="J146" s="23">
        <f t="shared" si="1"/>
        <v>0</v>
      </c>
    </row>
    <row r="147" spans="1:10" s="5" customFormat="1" x14ac:dyDescent="0.5">
      <c r="A147" s="25">
        <v>44371</v>
      </c>
      <c r="B147" s="25">
        <v>44372</v>
      </c>
      <c r="C147" s="26" t="s">
        <v>70</v>
      </c>
      <c r="D147" s="37">
        <v>5525</v>
      </c>
      <c r="E147" s="19">
        <v>82</v>
      </c>
      <c r="F147" s="19" t="s">
        <v>205</v>
      </c>
      <c r="G147" s="19" t="s">
        <v>92</v>
      </c>
      <c r="H147" s="23">
        <v>141.6</v>
      </c>
      <c r="I147" s="22">
        <v>5</v>
      </c>
      <c r="J147" s="23">
        <f t="shared" si="1"/>
        <v>708</v>
      </c>
    </row>
    <row r="148" spans="1:10" s="5" customFormat="1" x14ac:dyDescent="0.5">
      <c r="A148" s="25">
        <v>44720</v>
      </c>
      <c r="B148" s="25">
        <v>44720</v>
      </c>
      <c r="C148" s="26" t="s">
        <v>70</v>
      </c>
      <c r="D148" s="37" t="s">
        <v>427</v>
      </c>
      <c r="E148" s="19">
        <v>3181</v>
      </c>
      <c r="F148" s="19" t="s">
        <v>434</v>
      </c>
      <c r="G148" s="19" t="s">
        <v>92</v>
      </c>
      <c r="H148" s="23">
        <v>29</v>
      </c>
      <c r="I148" s="22">
        <v>0</v>
      </c>
      <c r="J148" s="23">
        <f t="shared" si="1"/>
        <v>0</v>
      </c>
    </row>
    <row r="149" spans="1:10" s="5" customFormat="1" x14ac:dyDescent="0.5">
      <c r="A149" s="25">
        <v>44371</v>
      </c>
      <c r="B149" s="25">
        <v>44372</v>
      </c>
      <c r="C149" s="26" t="s">
        <v>70</v>
      </c>
      <c r="D149" s="37">
        <v>5525</v>
      </c>
      <c r="E149" s="19">
        <v>2727</v>
      </c>
      <c r="F149" s="19" t="s">
        <v>164</v>
      </c>
      <c r="G149" s="19" t="s">
        <v>92</v>
      </c>
      <c r="H149" s="23">
        <v>2454.4</v>
      </c>
      <c r="I149" s="22">
        <v>1</v>
      </c>
      <c r="J149" s="23">
        <f t="shared" si="1"/>
        <v>2454.4</v>
      </c>
    </row>
    <row r="150" spans="1:10" s="5" customFormat="1" x14ac:dyDescent="0.5">
      <c r="A150" s="25">
        <v>43990</v>
      </c>
      <c r="B150" s="25">
        <v>43990</v>
      </c>
      <c r="C150" s="26" t="s">
        <v>70</v>
      </c>
      <c r="D150" s="37" t="s">
        <v>132</v>
      </c>
      <c r="E150" s="19">
        <v>2624</v>
      </c>
      <c r="F150" s="19" t="s">
        <v>141</v>
      </c>
      <c r="G150" s="19" t="s">
        <v>92</v>
      </c>
      <c r="H150" s="23">
        <v>3.54</v>
      </c>
      <c r="I150" s="22">
        <v>5000</v>
      </c>
      <c r="J150" s="23">
        <f t="shared" si="1"/>
        <v>17700</v>
      </c>
    </row>
    <row r="151" spans="1:10" s="5" customFormat="1" x14ac:dyDescent="0.5">
      <c r="A151" s="25">
        <v>44538</v>
      </c>
      <c r="B151" s="25">
        <v>44538</v>
      </c>
      <c r="C151" s="26" t="s">
        <v>70</v>
      </c>
      <c r="D151" s="37">
        <v>1500000220</v>
      </c>
      <c r="E151" s="19">
        <v>69</v>
      </c>
      <c r="F151" s="19" t="s">
        <v>27</v>
      </c>
      <c r="G151" s="19" t="s">
        <v>92</v>
      </c>
      <c r="H151" s="23">
        <v>2.36</v>
      </c>
      <c r="I151" s="22">
        <v>12850</v>
      </c>
      <c r="J151" s="23">
        <f t="shared" si="1"/>
        <v>30326</v>
      </c>
    </row>
    <row r="152" spans="1:10" s="5" customFormat="1" x14ac:dyDescent="0.5">
      <c r="A152" s="25">
        <v>44551</v>
      </c>
      <c r="B152" s="25">
        <v>44551</v>
      </c>
      <c r="C152" s="26" t="s">
        <v>70</v>
      </c>
      <c r="D152" s="37">
        <v>10138</v>
      </c>
      <c r="E152" s="19">
        <v>2647</v>
      </c>
      <c r="F152" s="19" t="s">
        <v>207</v>
      </c>
      <c r="G152" s="19" t="s">
        <v>92</v>
      </c>
      <c r="H152" s="23">
        <v>436.6</v>
      </c>
      <c r="I152" s="22">
        <v>93</v>
      </c>
      <c r="J152" s="23">
        <f t="shared" si="1"/>
        <v>40603.800000000003</v>
      </c>
    </row>
    <row r="153" spans="1:10" s="5" customFormat="1" x14ac:dyDescent="0.5">
      <c r="A153" s="25">
        <v>44739</v>
      </c>
      <c r="B153" s="25" t="s">
        <v>485</v>
      </c>
      <c r="C153" s="26" t="s">
        <v>70</v>
      </c>
      <c r="D153" s="37">
        <v>6344</v>
      </c>
      <c r="E153" s="19">
        <v>108</v>
      </c>
      <c r="F153" s="19" t="s">
        <v>168</v>
      </c>
      <c r="G153" s="19" t="s">
        <v>129</v>
      </c>
      <c r="H153" s="23">
        <v>306.8</v>
      </c>
      <c r="I153" s="22">
        <v>57</v>
      </c>
      <c r="J153" s="23">
        <f t="shared" si="1"/>
        <v>17487.600000000002</v>
      </c>
    </row>
    <row r="154" spans="1:10" s="5" customFormat="1" x14ac:dyDescent="0.5">
      <c r="A154" s="25">
        <v>44634</v>
      </c>
      <c r="B154" s="25">
        <v>44634</v>
      </c>
      <c r="C154" s="26" t="s">
        <v>70</v>
      </c>
      <c r="D154" s="37">
        <v>6312</v>
      </c>
      <c r="E154" s="19">
        <v>2648</v>
      </c>
      <c r="F154" s="19" t="s">
        <v>389</v>
      </c>
      <c r="G154" s="19" t="s">
        <v>92</v>
      </c>
      <c r="H154" s="23">
        <v>1416</v>
      </c>
      <c r="I154" s="22">
        <v>10</v>
      </c>
      <c r="J154" s="23">
        <f t="shared" si="1"/>
        <v>14160</v>
      </c>
    </row>
    <row r="155" spans="1:10" s="5" customFormat="1" x14ac:dyDescent="0.5">
      <c r="A155" s="25">
        <v>44557</v>
      </c>
      <c r="B155" s="25">
        <v>44557</v>
      </c>
      <c r="C155" s="26" t="s">
        <v>70</v>
      </c>
      <c r="D155" s="37">
        <v>2373</v>
      </c>
      <c r="E155" s="19">
        <v>3069</v>
      </c>
      <c r="F155" s="19" t="s">
        <v>380</v>
      </c>
      <c r="G155" s="19" t="s">
        <v>129</v>
      </c>
      <c r="H155" s="23">
        <v>123.94</v>
      </c>
      <c r="I155" s="22">
        <v>21</v>
      </c>
      <c r="J155" s="23">
        <f t="shared" si="1"/>
        <v>2602.7399999999998</v>
      </c>
    </row>
    <row r="156" spans="1:10" s="18" customFormat="1" x14ac:dyDescent="0.5">
      <c r="A156" s="25" t="s">
        <v>486</v>
      </c>
      <c r="B156" s="25">
        <v>44741</v>
      </c>
      <c r="C156" s="26"/>
      <c r="D156" s="37"/>
      <c r="E156" s="19"/>
      <c r="F156" s="19" t="s">
        <v>488</v>
      </c>
      <c r="G156" s="19" t="s">
        <v>92</v>
      </c>
      <c r="H156" s="23">
        <v>54.28</v>
      </c>
      <c r="I156" s="22">
        <v>30</v>
      </c>
      <c r="J156" s="23">
        <f t="shared" si="1"/>
        <v>1628.4</v>
      </c>
    </row>
    <row r="157" spans="1:10" s="5" customFormat="1" x14ac:dyDescent="0.5">
      <c r="A157" s="25">
        <v>44546</v>
      </c>
      <c r="B157" s="25">
        <v>44546</v>
      </c>
      <c r="C157" s="26" t="s">
        <v>70</v>
      </c>
      <c r="D157" s="37">
        <v>4400</v>
      </c>
      <c r="E157" s="19">
        <v>102</v>
      </c>
      <c r="F157" s="19" t="s">
        <v>174</v>
      </c>
      <c r="G157" s="19" t="s">
        <v>128</v>
      </c>
      <c r="H157" s="23">
        <v>29.03</v>
      </c>
      <c r="I157" s="22">
        <v>140</v>
      </c>
      <c r="J157" s="23">
        <f t="shared" si="1"/>
        <v>4064.2000000000003</v>
      </c>
    </row>
    <row r="158" spans="1:10" s="5" customFormat="1" x14ac:dyDescent="0.5">
      <c r="A158" s="25">
        <v>44722</v>
      </c>
      <c r="B158" s="25">
        <v>44725</v>
      </c>
      <c r="C158" s="26" t="s">
        <v>70</v>
      </c>
      <c r="D158" s="37">
        <v>729644</v>
      </c>
      <c r="E158" s="19">
        <v>3268</v>
      </c>
      <c r="F158" s="19" t="s">
        <v>435</v>
      </c>
      <c r="G158" s="19" t="s">
        <v>92</v>
      </c>
      <c r="H158" s="23">
        <v>117</v>
      </c>
      <c r="I158" s="22">
        <v>6</v>
      </c>
      <c r="J158" s="23">
        <f t="shared" si="1"/>
        <v>702</v>
      </c>
    </row>
    <row r="159" spans="1:10" s="5" customFormat="1" x14ac:dyDescent="0.5">
      <c r="A159" s="25">
        <v>44722</v>
      </c>
      <c r="B159" s="25">
        <v>44725</v>
      </c>
      <c r="C159" s="26" t="s">
        <v>70</v>
      </c>
      <c r="D159" s="37">
        <v>729644</v>
      </c>
      <c r="E159" s="19">
        <v>3271</v>
      </c>
      <c r="F159" s="19" t="s">
        <v>436</v>
      </c>
      <c r="G159" s="19" t="s">
        <v>92</v>
      </c>
      <c r="H159" s="23">
        <v>116.01</v>
      </c>
      <c r="I159" s="22">
        <v>6</v>
      </c>
      <c r="J159" s="23">
        <f t="shared" si="1"/>
        <v>696.06000000000006</v>
      </c>
    </row>
    <row r="160" spans="1:10" s="5" customFormat="1" x14ac:dyDescent="0.5">
      <c r="A160" s="25">
        <v>44642</v>
      </c>
      <c r="B160" s="25">
        <v>44634</v>
      </c>
      <c r="C160" s="26" t="s">
        <v>70</v>
      </c>
      <c r="D160" s="37">
        <v>6344</v>
      </c>
      <c r="E160" s="19">
        <v>3045</v>
      </c>
      <c r="F160" s="19" t="s">
        <v>364</v>
      </c>
      <c r="G160" s="19" t="s">
        <v>92</v>
      </c>
      <c r="H160" s="23">
        <v>1003</v>
      </c>
      <c r="I160" s="22">
        <v>0</v>
      </c>
      <c r="J160" s="23">
        <f t="shared" si="1"/>
        <v>0</v>
      </c>
    </row>
    <row r="161" spans="1:10" s="5" customFormat="1" x14ac:dyDescent="0.5">
      <c r="A161" s="25">
        <v>44426</v>
      </c>
      <c r="B161" s="25">
        <v>44426</v>
      </c>
      <c r="C161" s="26" t="s">
        <v>70</v>
      </c>
      <c r="D161" s="37">
        <v>5700</v>
      </c>
      <c r="E161" s="19">
        <v>2612</v>
      </c>
      <c r="F161" s="19" t="s">
        <v>160</v>
      </c>
      <c r="G161" s="19" t="s">
        <v>92</v>
      </c>
      <c r="H161" s="23">
        <v>536.9</v>
      </c>
      <c r="I161" s="22">
        <v>7</v>
      </c>
      <c r="J161" s="23">
        <f t="shared" si="1"/>
        <v>3758.2999999999997</v>
      </c>
    </row>
    <row r="162" spans="1:10" s="5" customFormat="1" ht="60" x14ac:dyDescent="0.5">
      <c r="A162" s="25">
        <v>44739</v>
      </c>
      <c r="B162" s="25">
        <v>44741</v>
      </c>
      <c r="C162" s="26" t="s">
        <v>70</v>
      </c>
      <c r="D162" s="37" t="s">
        <v>122</v>
      </c>
      <c r="E162" s="19">
        <v>109</v>
      </c>
      <c r="F162" s="19" t="s">
        <v>32</v>
      </c>
      <c r="G162" s="19" t="s">
        <v>92</v>
      </c>
      <c r="H162" s="23">
        <v>1062</v>
      </c>
      <c r="I162" s="22">
        <v>13</v>
      </c>
      <c r="J162" s="23">
        <f t="shared" si="1"/>
        <v>13806</v>
      </c>
    </row>
    <row r="163" spans="1:10" s="5" customFormat="1" x14ac:dyDescent="0.5">
      <c r="A163" s="25">
        <v>44371</v>
      </c>
      <c r="B163" s="25">
        <v>44372</v>
      </c>
      <c r="C163" s="26" t="s">
        <v>70</v>
      </c>
      <c r="D163" s="37">
        <v>5525</v>
      </c>
      <c r="E163" s="19">
        <v>110</v>
      </c>
      <c r="F163" s="19" t="s">
        <v>116</v>
      </c>
      <c r="G163" s="19" t="s">
        <v>92</v>
      </c>
      <c r="H163" s="23">
        <v>595.9</v>
      </c>
      <c r="I163" s="22">
        <v>6</v>
      </c>
      <c r="J163" s="23">
        <f t="shared" si="1"/>
        <v>3575.3999999999996</v>
      </c>
    </row>
    <row r="164" spans="1:10" s="5" customFormat="1" x14ac:dyDescent="0.5">
      <c r="A164" s="25">
        <v>44423</v>
      </c>
      <c r="B164" s="25">
        <v>44393</v>
      </c>
      <c r="C164" s="26" t="s">
        <v>70</v>
      </c>
      <c r="D164" s="37">
        <v>5593</v>
      </c>
      <c r="E164" s="19">
        <v>2904</v>
      </c>
      <c r="F164" s="19" t="s">
        <v>208</v>
      </c>
      <c r="G164" s="19" t="s">
        <v>92</v>
      </c>
      <c r="H164" s="23">
        <v>2312.8000000000002</v>
      </c>
      <c r="I164" s="22">
        <v>1</v>
      </c>
      <c r="J164" s="23">
        <f t="shared" si="1"/>
        <v>2312.8000000000002</v>
      </c>
    </row>
    <row r="165" spans="1:10" s="5" customFormat="1" x14ac:dyDescent="0.5">
      <c r="A165" s="25">
        <v>44629</v>
      </c>
      <c r="B165" s="25">
        <v>44629</v>
      </c>
      <c r="C165" s="26" t="s">
        <v>70</v>
      </c>
      <c r="D165" s="37">
        <v>6303</v>
      </c>
      <c r="E165" s="19">
        <v>133</v>
      </c>
      <c r="F165" s="19" t="s">
        <v>40</v>
      </c>
      <c r="G165" s="19" t="s">
        <v>92</v>
      </c>
      <c r="H165" s="23">
        <v>312.7</v>
      </c>
      <c r="I165" s="22">
        <v>18</v>
      </c>
      <c r="J165" s="23">
        <f t="shared" si="1"/>
        <v>5628.5999999999995</v>
      </c>
    </row>
    <row r="166" spans="1:10" s="5" customFormat="1" x14ac:dyDescent="0.5">
      <c r="A166" s="25">
        <v>44039</v>
      </c>
      <c r="B166" s="25">
        <v>44039</v>
      </c>
      <c r="C166" s="26" t="s">
        <v>70</v>
      </c>
      <c r="D166" s="37">
        <v>4410</v>
      </c>
      <c r="E166" s="19">
        <v>155</v>
      </c>
      <c r="F166" s="19" t="s">
        <v>142</v>
      </c>
      <c r="G166" s="19" t="s">
        <v>92</v>
      </c>
      <c r="H166" s="23">
        <v>54.04</v>
      </c>
      <c r="I166" s="22">
        <v>17</v>
      </c>
      <c r="J166" s="23">
        <f t="shared" si="1"/>
        <v>918.68</v>
      </c>
    </row>
    <row r="167" spans="1:10" s="5" customFormat="1" x14ac:dyDescent="0.5">
      <c r="A167" s="25">
        <v>44739</v>
      </c>
      <c r="B167" s="25">
        <v>44739</v>
      </c>
      <c r="C167" s="26" t="s">
        <v>70</v>
      </c>
      <c r="D167" s="37">
        <v>6623</v>
      </c>
      <c r="E167" s="19">
        <v>167</v>
      </c>
      <c r="F167" s="19" t="s">
        <v>365</v>
      </c>
      <c r="G167" s="19" t="s">
        <v>92</v>
      </c>
      <c r="H167" s="23">
        <v>141.6</v>
      </c>
      <c r="I167" s="22">
        <v>12</v>
      </c>
      <c r="J167" s="23">
        <f t="shared" si="1"/>
        <v>1699.1999999999998</v>
      </c>
    </row>
    <row r="168" spans="1:10" s="5" customFormat="1" x14ac:dyDescent="0.5">
      <c r="A168" s="25">
        <v>44642</v>
      </c>
      <c r="B168" s="25">
        <v>44634</v>
      </c>
      <c r="C168" s="26" t="s">
        <v>70</v>
      </c>
      <c r="D168" s="37">
        <v>6344</v>
      </c>
      <c r="E168" s="19">
        <v>116</v>
      </c>
      <c r="F168" s="19" t="s">
        <v>86</v>
      </c>
      <c r="G168" s="19" t="s">
        <v>92</v>
      </c>
      <c r="H168" s="23">
        <v>129.75</v>
      </c>
      <c r="I168" s="22">
        <v>4</v>
      </c>
      <c r="J168" s="23">
        <f t="shared" si="1"/>
        <v>519</v>
      </c>
    </row>
    <row r="169" spans="1:10" s="5" customFormat="1" x14ac:dyDescent="0.5">
      <c r="A169" s="25">
        <v>44546</v>
      </c>
      <c r="B169" s="25">
        <v>44546</v>
      </c>
      <c r="C169" s="26" t="s">
        <v>70</v>
      </c>
      <c r="D169" s="37">
        <v>10094</v>
      </c>
      <c r="E169" s="19">
        <v>2623</v>
      </c>
      <c r="F169" s="19" t="s">
        <v>209</v>
      </c>
      <c r="G169" s="19" t="s">
        <v>92</v>
      </c>
      <c r="H169" s="23">
        <v>256.06</v>
      </c>
      <c r="I169" s="22">
        <v>5</v>
      </c>
      <c r="J169" s="23">
        <f t="shared" si="1"/>
        <v>1280.3</v>
      </c>
    </row>
    <row r="170" spans="1:10" s="5" customFormat="1" x14ac:dyDescent="0.5">
      <c r="A170" s="25">
        <v>44371</v>
      </c>
      <c r="B170" s="25">
        <v>44372</v>
      </c>
      <c r="C170" s="26" t="s">
        <v>70</v>
      </c>
      <c r="D170" s="37">
        <v>5525</v>
      </c>
      <c r="E170" s="19">
        <v>112</v>
      </c>
      <c r="F170" s="19" t="s">
        <v>101</v>
      </c>
      <c r="G170" s="19" t="s">
        <v>92</v>
      </c>
      <c r="H170" s="23">
        <v>54.28</v>
      </c>
      <c r="I170" s="22">
        <v>7</v>
      </c>
      <c r="J170" s="23">
        <f t="shared" ref="J170:J246" si="2">+H170*I170</f>
        <v>379.96000000000004</v>
      </c>
    </row>
    <row r="171" spans="1:10" s="5" customFormat="1" x14ac:dyDescent="0.5">
      <c r="A171" s="25">
        <v>43522</v>
      </c>
      <c r="B171" s="25">
        <v>43522</v>
      </c>
      <c r="C171" s="26" t="s">
        <v>70</v>
      </c>
      <c r="D171" s="37" t="s">
        <v>127</v>
      </c>
      <c r="E171" s="19">
        <v>114</v>
      </c>
      <c r="F171" s="19" t="s">
        <v>33</v>
      </c>
      <c r="G171" s="19" t="s">
        <v>92</v>
      </c>
      <c r="H171" s="23">
        <v>98</v>
      </c>
      <c r="I171" s="22">
        <v>9</v>
      </c>
      <c r="J171" s="23">
        <f t="shared" si="2"/>
        <v>882</v>
      </c>
    </row>
    <row r="172" spans="1:10" s="5" customFormat="1" x14ac:dyDescent="0.5">
      <c r="A172" s="25">
        <v>44720</v>
      </c>
      <c r="B172" s="25">
        <v>44720</v>
      </c>
      <c r="C172" s="26" t="s">
        <v>70</v>
      </c>
      <c r="D172" s="37" t="s">
        <v>427</v>
      </c>
      <c r="E172" s="19">
        <v>3275</v>
      </c>
      <c r="F172" s="19" t="s">
        <v>437</v>
      </c>
      <c r="G172" s="19" t="s">
        <v>92</v>
      </c>
      <c r="H172" s="23">
        <v>437.78</v>
      </c>
      <c r="I172" s="22">
        <v>0</v>
      </c>
      <c r="J172" s="23">
        <f t="shared" si="2"/>
        <v>0</v>
      </c>
    </row>
    <row r="173" spans="1:10" s="5" customFormat="1" x14ac:dyDescent="0.5">
      <c r="A173" s="25">
        <v>44722</v>
      </c>
      <c r="B173" s="25">
        <v>44725</v>
      </c>
      <c r="C173" s="26" t="s">
        <v>70</v>
      </c>
      <c r="D173" s="37">
        <v>729644</v>
      </c>
      <c r="E173" s="19">
        <v>2760</v>
      </c>
      <c r="F173" s="19" t="s">
        <v>438</v>
      </c>
      <c r="G173" s="19" t="s">
        <v>92</v>
      </c>
      <c r="H173" s="23">
        <v>237.01</v>
      </c>
      <c r="I173" s="22">
        <v>2</v>
      </c>
      <c r="J173" s="23">
        <f t="shared" si="2"/>
        <v>474.02</v>
      </c>
    </row>
    <row r="174" spans="1:10" s="5" customFormat="1" x14ac:dyDescent="0.5">
      <c r="A174" s="25">
        <v>44722</v>
      </c>
      <c r="B174" s="25">
        <v>44725</v>
      </c>
      <c r="C174" s="26" t="s">
        <v>70</v>
      </c>
      <c r="D174" s="37">
        <v>729644</v>
      </c>
      <c r="E174" s="19">
        <v>2761</v>
      </c>
      <c r="F174" s="19" t="s">
        <v>439</v>
      </c>
      <c r="G174" s="19" t="s">
        <v>92</v>
      </c>
      <c r="H174" s="23">
        <v>28</v>
      </c>
      <c r="I174" s="22">
        <v>8</v>
      </c>
      <c r="J174" s="23">
        <f t="shared" si="2"/>
        <v>224</v>
      </c>
    </row>
    <row r="175" spans="1:10" s="5" customFormat="1" x14ac:dyDescent="0.5">
      <c r="A175" s="25">
        <v>42794</v>
      </c>
      <c r="B175" s="25">
        <v>42794</v>
      </c>
      <c r="C175" s="26" t="s">
        <v>70</v>
      </c>
      <c r="D175" s="37" t="s">
        <v>132</v>
      </c>
      <c r="E175" s="19">
        <v>168</v>
      </c>
      <c r="F175" s="19" t="s">
        <v>143</v>
      </c>
      <c r="G175" s="19" t="s">
        <v>92</v>
      </c>
      <c r="H175" s="23">
        <v>4.2300000000000004</v>
      </c>
      <c r="I175" s="22">
        <v>50</v>
      </c>
      <c r="J175" s="23">
        <f t="shared" si="2"/>
        <v>211.50000000000003</v>
      </c>
    </row>
    <row r="176" spans="1:10" s="5" customFormat="1" x14ac:dyDescent="0.5">
      <c r="A176" s="25">
        <v>42794</v>
      </c>
      <c r="B176" s="25">
        <v>42794</v>
      </c>
      <c r="C176" s="26" t="s">
        <v>70</v>
      </c>
      <c r="D176" s="37" t="s">
        <v>132</v>
      </c>
      <c r="E176" s="19">
        <v>169</v>
      </c>
      <c r="F176" s="19" t="s">
        <v>144</v>
      </c>
      <c r="G176" s="19" t="s">
        <v>92</v>
      </c>
      <c r="H176" s="23">
        <v>3.39</v>
      </c>
      <c r="I176" s="22">
        <v>0</v>
      </c>
      <c r="J176" s="23">
        <f t="shared" si="2"/>
        <v>0</v>
      </c>
    </row>
    <row r="177" spans="1:10" s="5" customFormat="1" x14ac:dyDescent="0.5">
      <c r="A177" s="25">
        <v>42794</v>
      </c>
      <c r="B177" s="25">
        <v>42794</v>
      </c>
      <c r="C177" s="26" t="s">
        <v>70</v>
      </c>
      <c r="D177" s="37" t="s">
        <v>132</v>
      </c>
      <c r="E177" s="19">
        <v>2650</v>
      </c>
      <c r="F177" s="19" t="s">
        <v>102</v>
      </c>
      <c r="G177" s="19" t="s">
        <v>92</v>
      </c>
      <c r="H177" s="23">
        <v>16.989999999999998</v>
      </c>
      <c r="I177" s="22">
        <v>21</v>
      </c>
      <c r="J177" s="23">
        <f t="shared" si="2"/>
        <v>356.78999999999996</v>
      </c>
    </row>
    <row r="178" spans="1:10" s="5" customFormat="1" x14ac:dyDescent="0.5">
      <c r="A178" s="25">
        <v>42794</v>
      </c>
      <c r="B178" s="25">
        <v>42794</v>
      </c>
      <c r="C178" s="26" t="s">
        <v>70</v>
      </c>
      <c r="D178" s="37" t="s">
        <v>132</v>
      </c>
      <c r="E178" s="19">
        <v>2652</v>
      </c>
      <c r="F178" s="19" t="s">
        <v>145</v>
      </c>
      <c r="G178" s="19" t="s">
        <v>92</v>
      </c>
      <c r="H178" s="23">
        <v>4.2300000000000004</v>
      </c>
      <c r="I178" s="22">
        <v>109</v>
      </c>
      <c r="J178" s="23">
        <f t="shared" si="2"/>
        <v>461.07000000000005</v>
      </c>
    </row>
    <row r="179" spans="1:10" s="5" customFormat="1" x14ac:dyDescent="0.5">
      <c r="A179" s="25">
        <v>42794</v>
      </c>
      <c r="B179" s="25">
        <v>42794</v>
      </c>
      <c r="C179" s="26" t="s">
        <v>70</v>
      </c>
      <c r="D179" s="37" t="s">
        <v>132</v>
      </c>
      <c r="E179" s="19">
        <v>170</v>
      </c>
      <c r="F179" s="19" t="s">
        <v>161</v>
      </c>
      <c r="G179" s="19" t="s">
        <v>92</v>
      </c>
      <c r="H179" s="23">
        <v>3.39</v>
      </c>
      <c r="I179" s="22">
        <v>141</v>
      </c>
      <c r="J179" s="23">
        <f t="shared" si="2"/>
        <v>477.99</v>
      </c>
    </row>
    <row r="180" spans="1:10" s="5" customFormat="1" x14ac:dyDescent="0.5">
      <c r="A180" s="25">
        <v>42794</v>
      </c>
      <c r="B180" s="25">
        <v>42794</v>
      </c>
      <c r="C180" s="26" t="s">
        <v>70</v>
      </c>
      <c r="D180" s="37" t="s">
        <v>132</v>
      </c>
      <c r="E180" s="19">
        <v>171</v>
      </c>
      <c r="F180" s="19" t="s">
        <v>146</v>
      </c>
      <c r="G180" s="19" t="s">
        <v>92</v>
      </c>
      <c r="H180" s="23">
        <v>1.05</v>
      </c>
      <c r="I180" s="22">
        <v>28</v>
      </c>
      <c r="J180" s="23">
        <f t="shared" si="2"/>
        <v>29.400000000000002</v>
      </c>
    </row>
    <row r="181" spans="1:10" s="5" customFormat="1" x14ac:dyDescent="0.5">
      <c r="A181" s="25">
        <v>42794</v>
      </c>
      <c r="B181" s="25">
        <v>42794</v>
      </c>
      <c r="C181" s="26" t="s">
        <v>70</v>
      </c>
      <c r="D181" s="37" t="s">
        <v>132</v>
      </c>
      <c r="E181" s="19">
        <v>174</v>
      </c>
      <c r="F181" s="19" t="s">
        <v>147</v>
      </c>
      <c r="G181" s="19" t="s">
        <v>92</v>
      </c>
      <c r="H181" s="23">
        <v>16.989999999999998</v>
      </c>
      <c r="I181" s="22">
        <v>85</v>
      </c>
      <c r="J181" s="23">
        <f t="shared" si="2"/>
        <v>1444.1499999999999</v>
      </c>
    </row>
    <row r="182" spans="1:10" s="5" customFormat="1" x14ac:dyDescent="0.5">
      <c r="A182" s="25">
        <v>42794</v>
      </c>
      <c r="B182" s="25">
        <v>42794</v>
      </c>
      <c r="C182" s="26" t="s">
        <v>70</v>
      </c>
      <c r="D182" s="37" t="s">
        <v>132</v>
      </c>
      <c r="E182" s="19">
        <v>172</v>
      </c>
      <c r="F182" s="19" t="s">
        <v>148</v>
      </c>
      <c r="G182" s="19" t="s">
        <v>92</v>
      </c>
      <c r="H182" s="23">
        <v>2.95</v>
      </c>
      <c r="I182" s="22">
        <v>40</v>
      </c>
      <c r="J182" s="23">
        <f t="shared" si="2"/>
        <v>118</v>
      </c>
    </row>
    <row r="183" spans="1:10" s="5" customFormat="1" x14ac:dyDescent="0.5">
      <c r="A183" s="25">
        <v>44642</v>
      </c>
      <c r="B183" s="25">
        <v>44634</v>
      </c>
      <c r="C183" s="26" t="s">
        <v>70</v>
      </c>
      <c r="D183" s="37">
        <v>6344</v>
      </c>
      <c r="E183" s="19">
        <v>126</v>
      </c>
      <c r="F183" s="19" t="s">
        <v>210</v>
      </c>
      <c r="G183" s="19" t="s">
        <v>92</v>
      </c>
      <c r="H183" s="23">
        <v>29.5</v>
      </c>
      <c r="I183" s="22">
        <v>13</v>
      </c>
      <c r="J183" s="23">
        <f t="shared" si="2"/>
        <v>383.5</v>
      </c>
    </row>
    <row r="184" spans="1:10" s="5" customFormat="1" x14ac:dyDescent="0.5">
      <c r="A184" s="25">
        <v>44722</v>
      </c>
      <c r="B184" s="25">
        <v>44725</v>
      </c>
      <c r="C184" s="26" t="s">
        <v>70</v>
      </c>
      <c r="D184" s="37">
        <v>729644</v>
      </c>
      <c r="E184" s="19">
        <v>3247</v>
      </c>
      <c r="F184" s="19" t="s">
        <v>440</v>
      </c>
      <c r="G184" s="19" t="s">
        <v>92</v>
      </c>
      <c r="H184" s="23">
        <v>178.99</v>
      </c>
      <c r="I184" s="22">
        <v>10</v>
      </c>
      <c r="J184" s="23">
        <f t="shared" si="2"/>
        <v>1789.9</v>
      </c>
    </row>
    <row r="185" spans="1:10" s="5" customFormat="1" x14ac:dyDescent="0.5">
      <c r="A185" s="25">
        <v>44651</v>
      </c>
      <c r="B185" s="25">
        <v>44645</v>
      </c>
      <c r="C185" s="26" t="s">
        <v>70</v>
      </c>
      <c r="D185" s="37">
        <v>203639</v>
      </c>
      <c r="E185" s="19">
        <v>3167</v>
      </c>
      <c r="F185" s="19" t="s">
        <v>384</v>
      </c>
      <c r="G185" s="19" t="s">
        <v>128</v>
      </c>
      <c r="H185" s="23">
        <v>137.19999999999999</v>
      </c>
      <c r="I185" s="22">
        <v>0</v>
      </c>
      <c r="J185" s="23">
        <f t="shared" si="2"/>
        <v>0</v>
      </c>
    </row>
    <row r="186" spans="1:10" s="5" customFormat="1" x14ac:dyDescent="0.5">
      <c r="A186" s="25">
        <v>44648</v>
      </c>
      <c r="B186" s="25">
        <v>44648</v>
      </c>
      <c r="C186" s="26" t="s">
        <v>70</v>
      </c>
      <c r="D186" s="37">
        <v>5000131705</v>
      </c>
      <c r="E186" s="19">
        <v>2857</v>
      </c>
      <c r="F186" s="19" t="s">
        <v>329</v>
      </c>
      <c r="G186" s="19" t="s">
        <v>92</v>
      </c>
      <c r="H186" s="23">
        <v>3670</v>
      </c>
      <c r="I186" s="22">
        <v>0</v>
      </c>
      <c r="J186" s="23">
        <f t="shared" si="2"/>
        <v>0</v>
      </c>
    </row>
    <row r="187" spans="1:10" s="5" customFormat="1" x14ac:dyDescent="0.5">
      <c r="A187" s="25">
        <v>44672</v>
      </c>
      <c r="B187" s="25">
        <v>44673</v>
      </c>
      <c r="C187" s="26" t="s">
        <v>70</v>
      </c>
      <c r="D187" s="37">
        <v>725265</v>
      </c>
      <c r="E187" s="19">
        <v>3185</v>
      </c>
      <c r="F187" s="19" t="s">
        <v>423</v>
      </c>
      <c r="G187" s="19" t="s">
        <v>92</v>
      </c>
      <c r="H187" s="23">
        <v>371.00285700000001</v>
      </c>
      <c r="I187" s="22">
        <v>0</v>
      </c>
      <c r="J187" s="23">
        <f t="shared" si="2"/>
        <v>0</v>
      </c>
    </row>
    <row r="188" spans="1:10" s="5" customFormat="1" ht="60" x14ac:dyDescent="0.5">
      <c r="A188" s="25">
        <v>44309</v>
      </c>
      <c r="B188" s="25">
        <v>44309</v>
      </c>
      <c r="C188" s="26" t="s">
        <v>70</v>
      </c>
      <c r="D188" s="37" t="s">
        <v>133</v>
      </c>
      <c r="E188" s="19">
        <v>2686</v>
      </c>
      <c r="F188" s="19" t="s">
        <v>211</v>
      </c>
      <c r="G188" s="19" t="s">
        <v>92</v>
      </c>
      <c r="H188" s="23">
        <v>2433.6</v>
      </c>
      <c r="I188" s="22">
        <v>3</v>
      </c>
      <c r="J188" s="23">
        <f t="shared" si="2"/>
        <v>7300.7999999999993</v>
      </c>
    </row>
    <row r="189" spans="1:10" s="5" customFormat="1" x14ac:dyDescent="0.5">
      <c r="A189" s="25">
        <v>44629</v>
      </c>
      <c r="B189" s="25">
        <v>44629</v>
      </c>
      <c r="C189" s="26" t="s">
        <v>70</v>
      </c>
      <c r="D189" s="37">
        <v>6303</v>
      </c>
      <c r="E189" s="19">
        <v>175</v>
      </c>
      <c r="F189" s="19" t="s">
        <v>212</v>
      </c>
      <c r="G189" s="19" t="s">
        <v>92</v>
      </c>
      <c r="H189" s="23">
        <v>37.5</v>
      </c>
      <c r="I189" s="22">
        <v>56</v>
      </c>
      <c r="J189" s="23">
        <f t="shared" si="2"/>
        <v>2100</v>
      </c>
    </row>
    <row r="190" spans="1:10" s="5" customFormat="1" x14ac:dyDescent="0.5">
      <c r="A190" s="25">
        <v>42794</v>
      </c>
      <c r="B190" s="25">
        <v>42794</v>
      </c>
      <c r="C190" s="26" t="s">
        <v>70</v>
      </c>
      <c r="D190" s="37" t="s">
        <v>132</v>
      </c>
      <c r="E190" s="19">
        <v>176</v>
      </c>
      <c r="F190" s="19" t="s">
        <v>213</v>
      </c>
      <c r="G190" s="19" t="s">
        <v>92</v>
      </c>
      <c r="H190" s="23">
        <v>18.899999999999999</v>
      </c>
      <c r="I190" s="22">
        <v>57</v>
      </c>
      <c r="J190" s="23">
        <f t="shared" si="2"/>
        <v>1077.3</v>
      </c>
    </row>
    <row r="191" spans="1:10" s="5" customFormat="1" x14ac:dyDescent="0.5">
      <c r="A191" s="25">
        <v>42794</v>
      </c>
      <c r="B191" s="25">
        <v>42794</v>
      </c>
      <c r="C191" s="26" t="s">
        <v>70</v>
      </c>
      <c r="D191" s="37" t="s">
        <v>132</v>
      </c>
      <c r="E191" s="19">
        <v>177</v>
      </c>
      <c r="F191" s="19" t="s">
        <v>214</v>
      </c>
      <c r="G191" s="19" t="s">
        <v>92</v>
      </c>
      <c r="H191" s="23">
        <v>18.91</v>
      </c>
      <c r="I191" s="22">
        <v>374</v>
      </c>
      <c r="J191" s="23">
        <f t="shared" si="2"/>
        <v>7072.34</v>
      </c>
    </row>
    <row r="192" spans="1:10" s="5" customFormat="1" x14ac:dyDescent="0.5">
      <c r="A192" s="25">
        <v>44538</v>
      </c>
      <c r="B192" s="25">
        <v>44538</v>
      </c>
      <c r="C192" s="26" t="s">
        <v>70</v>
      </c>
      <c r="D192" s="37">
        <v>1500000220</v>
      </c>
      <c r="E192" s="19">
        <v>68</v>
      </c>
      <c r="F192" s="19" t="s">
        <v>28</v>
      </c>
      <c r="G192" s="19" t="s">
        <v>92</v>
      </c>
      <c r="H192" s="23">
        <v>0.65</v>
      </c>
      <c r="I192" s="22">
        <v>37115</v>
      </c>
      <c r="J192" s="23">
        <f t="shared" si="2"/>
        <v>24124.75</v>
      </c>
    </row>
    <row r="193" spans="1:10" s="5" customFormat="1" x14ac:dyDescent="0.5">
      <c r="A193" s="25">
        <v>44448</v>
      </c>
      <c r="B193" s="25">
        <v>44448</v>
      </c>
      <c r="C193" s="26" t="s">
        <v>70</v>
      </c>
      <c r="D193" s="37" t="s">
        <v>317</v>
      </c>
      <c r="E193" s="19">
        <v>2991</v>
      </c>
      <c r="F193" s="19" t="s">
        <v>215</v>
      </c>
      <c r="G193" s="19" t="s">
        <v>92</v>
      </c>
      <c r="H193" s="23">
        <v>20.74</v>
      </c>
      <c r="I193" s="22">
        <v>638</v>
      </c>
      <c r="J193" s="23">
        <f t="shared" si="2"/>
        <v>13232.119999999999</v>
      </c>
    </row>
    <row r="194" spans="1:10" s="5" customFormat="1" x14ac:dyDescent="0.5">
      <c r="A194" s="25">
        <v>44739</v>
      </c>
      <c r="B194" s="25">
        <v>44739</v>
      </c>
      <c r="C194" s="26" t="s">
        <v>70</v>
      </c>
      <c r="D194" s="37">
        <v>6623</v>
      </c>
      <c r="E194" s="19">
        <v>41</v>
      </c>
      <c r="F194" s="19" t="s">
        <v>23</v>
      </c>
      <c r="G194" s="19" t="s">
        <v>92</v>
      </c>
      <c r="H194" s="23">
        <v>3.84</v>
      </c>
      <c r="I194" s="22">
        <v>3980</v>
      </c>
      <c r="J194" s="23">
        <f t="shared" si="2"/>
        <v>15283.199999999999</v>
      </c>
    </row>
    <row r="195" spans="1:10" s="5" customFormat="1" x14ac:dyDescent="0.5">
      <c r="A195" s="25">
        <v>44426</v>
      </c>
      <c r="B195" s="25">
        <v>44426</v>
      </c>
      <c r="C195" s="26" t="s">
        <v>70</v>
      </c>
      <c r="D195" s="37">
        <v>6017</v>
      </c>
      <c r="E195" s="19">
        <v>43</v>
      </c>
      <c r="F195" s="19" t="s">
        <v>24</v>
      </c>
      <c r="G195" s="19" t="s">
        <v>92</v>
      </c>
      <c r="H195" s="23">
        <v>21</v>
      </c>
      <c r="I195" s="22">
        <v>0</v>
      </c>
      <c r="J195" s="23">
        <f t="shared" si="2"/>
        <v>0</v>
      </c>
    </row>
    <row r="196" spans="1:10" s="5" customFormat="1" x14ac:dyDescent="0.5">
      <c r="A196" s="25">
        <v>44739</v>
      </c>
      <c r="B196" s="25">
        <v>44739</v>
      </c>
      <c r="C196" s="26" t="s">
        <v>70</v>
      </c>
      <c r="D196" s="37">
        <v>6623</v>
      </c>
      <c r="E196" s="19">
        <v>42</v>
      </c>
      <c r="F196" s="19" t="s">
        <v>5</v>
      </c>
      <c r="G196" s="19" t="s">
        <v>92</v>
      </c>
      <c r="H196" s="23">
        <v>4.96</v>
      </c>
      <c r="I196" s="22">
        <v>3396</v>
      </c>
      <c r="J196" s="23">
        <f t="shared" si="2"/>
        <v>16844.16</v>
      </c>
    </row>
    <row r="197" spans="1:10" s="5" customFormat="1" x14ac:dyDescent="0.5">
      <c r="A197" s="25">
        <v>44292</v>
      </c>
      <c r="B197" s="25">
        <v>44300</v>
      </c>
      <c r="C197" s="26" t="s">
        <v>70</v>
      </c>
      <c r="D197" s="37" t="s">
        <v>154</v>
      </c>
      <c r="E197" s="19">
        <v>44</v>
      </c>
      <c r="F197" s="19" t="s">
        <v>103</v>
      </c>
      <c r="G197" s="19" t="s">
        <v>92</v>
      </c>
      <c r="H197" s="23">
        <v>29.26</v>
      </c>
      <c r="I197" s="22">
        <v>122</v>
      </c>
      <c r="J197" s="23">
        <f t="shared" si="2"/>
        <v>3569.7200000000003</v>
      </c>
    </row>
    <row r="198" spans="1:10" s="5" customFormat="1" x14ac:dyDescent="0.5">
      <c r="A198" s="25">
        <v>44739</v>
      </c>
      <c r="B198" s="25">
        <v>44739</v>
      </c>
      <c r="C198" s="26" t="s">
        <v>70</v>
      </c>
      <c r="D198" s="37">
        <v>6623</v>
      </c>
      <c r="E198" s="19">
        <v>2662</v>
      </c>
      <c r="F198" s="19" t="s">
        <v>149</v>
      </c>
      <c r="G198" s="19" t="s">
        <v>92</v>
      </c>
      <c r="H198" s="23">
        <v>277.3</v>
      </c>
      <c r="I198" s="22">
        <v>28</v>
      </c>
      <c r="J198" s="23">
        <f t="shared" si="2"/>
        <v>7764.4000000000005</v>
      </c>
    </row>
    <row r="199" spans="1:10" s="5" customFormat="1" x14ac:dyDescent="0.5">
      <c r="A199" s="25">
        <v>44203</v>
      </c>
      <c r="B199" s="25">
        <v>44203</v>
      </c>
      <c r="C199" s="26" t="s">
        <v>70</v>
      </c>
      <c r="D199" s="37" t="s">
        <v>154</v>
      </c>
      <c r="E199" s="19">
        <v>45</v>
      </c>
      <c r="F199" s="19" t="s">
        <v>25</v>
      </c>
      <c r="G199" s="19" t="s">
        <v>92</v>
      </c>
      <c r="H199" s="23">
        <v>114.25</v>
      </c>
      <c r="I199" s="22">
        <v>239</v>
      </c>
      <c r="J199" s="23">
        <f t="shared" si="2"/>
        <v>27305.75</v>
      </c>
    </row>
    <row r="200" spans="1:10" s="5" customFormat="1" x14ac:dyDescent="0.5">
      <c r="A200" s="25">
        <v>44629</v>
      </c>
      <c r="B200" s="25">
        <v>44629</v>
      </c>
      <c r="C200" s="26" t="s">
        <v>70</v>
      </c>
      <c r="D200" s="37">
        <v>6303</v>
      </c>
      <c r="E200" s="19">
        <v>46</v>
      </c>
      <c r="F200" s="19" t="s">
        <v>26</v>
      </c>
      <c r="G200" s="19" t="s">
        <v>92</v>
      </c>
      <c r="H200" s="23">
        <v>206.5</v>
      </c>
      <c r="I200" s="22">
        <v>48</v>
      </c>
      <c r="J200" s="23">
        <f t="shared" si="2"/>
        <v>9912</v>
      </c>
    </row>
    <row r="201" spans="1:10" s="5" customFormat="1" x14ac:dyDescent="0.5">
      <c r="A201" s="25">
        <v>42794</v>
      </c>
      <c r="B201" s="25">
        <v>42794</v>
      </c>
      <c r="C201" s="26" t="s">
        <v>70</v>
      </c>
      <c r="D201" s="37">
        <v>38927</v>
      </c>
      <c r="E201" s="19">
        <v>34</v>
      </c>
      <c r="F201" s="19" t="s">
        <v>77</v>
      </c>
      <c r="G201" s="19" t="s">
        <v>92</v>
      </c>
      <c r="H201" s="23">
        <v>7.6</v>
      </c>
      <c r="I201" s="22">
        <v>160</v>
      </c>
      <c r="J201" s="23">
        <f t="shared" si="2"/>
        <v>1216</v>
      </c>
    </row>
    <row r="202" spans="1:10" s="5" customFormat="1" x14ac:dyDescent="0.5">
      <c r="A202" s="25">
        <v>42794</v>
      </c>
      <c r="B202" s="25">
        <v>42794</v>
      </c>
      <c r="C202" s="26" t="s">
        <v>70</v>
      </c>
      <c r="D202" s="37">
        <v>38927</v>
      </c>
      <c r="E202" s="19">
        <v>37</v>
      </c>
      <c r="F202" s="19" t="s">
        <v>78</v>
      </c>
      <c r="G202" s="19" t="s">
        <v>92</v>
      </c>
      <c r="H202" s="23">
        <v>3.8</v>
      </c>
      <c r="I202" s="22">
        <v>260</v>
      </c>
      <c r="J202" s="23">
        <f t="shared" si="2"/>
        <v>988</v>
      </c>
    </row>
    <row r="203" spans="1:10" s="5" customFormat="1" x14ac:dyDescent="0.5">
      <c r="A203" s="25">
        <v>44292</v>
      </c>
      <c r="B203" s="25">
        <v>44300</v>
      </c>
      <c r="C203" s="26" t="s">
        <v>70</v>
      </c>
      <c r="D203" s="37" t="s">
        <v>154</v>
      </c>
      <c r="E203" s="19">
        <v>35</v>
      </c>
      <c r="F203" s="19" t="s">
        <v>166</v>
      </c>
      <c r="G203" s="19" t="s">
        <v>92</v>
      </c>
      <c r="H203" s="23">
        <v>280.77999999999997</v>
      </c>
      <c r="I203" s="22">
        <v>22</v>
      </c>
      <c r="J203" s="23">
        <f t="shared" si="2"/>
        <v>6177.16</v>
      </c>
    </row>
    <row r="204" spans="1:10" s="5" customFormat="1" x14ac:dyDescent="0.5">
      <c r="A204" s="25">
        <v>44292</v>
      </c>
      <c r="B204" s="25">
        <v>44300</v>
      </c>
      <c r="C204" s="26" t="s">
        <v>70</v>
      </c>
      <c r="D204" s="37" t="s">
        <v>154</v>
      </c>
      <c r="E204" s="19">
        <v>2777</v>
      </c>
      <c r="F204" s="19" t="s">
        <v>167</v>
      </c>
      <c r="G204" s="19" t="s">
        <v>92</v>
      </c>
      <c r="H204" s="23">
        <v>280.77999999999997</v>
      </c>
      <c r="I204" s="22">
        <v>20</v>
      </c>
      <c r="J204" s="23">
        <f t="shared" si="2"/>
        <v>5615.5999999999995</v>
      </c>
    </row>
    <row r="205" spans="1:10" s="5" customFormat="1" x14ac:dyDescent="0.5">
      <c r="A205" s="25">
        <v>44720</v>
      </c>
      <c r="B205" s="25">
        <v>44720</v>
      </c>
      <c r="C205" s="26" t="s">
        <v>70</v>
      </c>
      <c r="D205" s="37" t="s">
        <v>427</v>
      </c>
      <c r="E205" s="19">
        <v>3276</v>
      </c>
      <c r="F205" s="19" t="s">
        <v>442</v>
      </c>
      <c r="G205" s="19" t="s">
        <v>92</v>
      </c>
      <c r="H205" s="23">
        <v>548.70000000000005</v>
      </c>
      <c r="I205" s="22">
        <v>0</v>
      </c>
      <c r="J205" s="23">
        <f t="shared" si="2"/>
        <v>0</v>
      </c>
    </row>
    <row r="206" spans="1:10" s="5" customFormat="1" x14ac:dyDescent="0.5">
      <c r="A206" s="25">
        <v>44720</v>
      </c>
      <c r="B206" s="25">
        <v>44720</v>
      </c>
      <c r="C206" s="26" t="s">
        <v>70</v>
      </c>
      <c r="D206" s="37" t="s">
        <v>441</v>
      </c>
      <c r="E206" s="19">
        <v>3277</v>
      </c>
      <c r="F206" s="19" t="s">
        <v>443</v>
      </c>
      <c r="G206" s="19" t="s">
        <v>92</v>
      </c>
      <c r="H206" s="23">
        <v>665.52</v>
      </c>
      <c r="I206" s="22">
        <v>0</v>
      </c>
      <c r="J206" s="23">
        <f t="shared" si="2"/>
        <v>0</v>
      </c>
    </row>
    <row r="207" spans="1:10" s="5" customFormat="1" x14ac:dyDescent="0.5">
      <c r="A207" s="25">
        <v>44546</v>
      </c>
      <c r="B207" s="25">
        <v>44546</v>
      </c>
      <c r="C207" s="26" t="s">
        <v>70</v>
      </c>
      <c r="D207" s="37">
        <v>4400</v>
      </c>
      <c r="E207" s="19">
        <v>2721</v>
      </c>
      <c r="F207" s="19" t="s">
        <v>216</v>
      </c>
      <c r="G207" s="19" t="s">
        <v>92</v>
      </c>
      <c r="H207" s="23">
        <v>106.2</v>
      </c>
      <c r="I207" s="22">
        <v>16</v>
      </c>
      <c r="J207" s="23">
        <f t="shared" si="2"/>
        <v>1699.2</v>
      </c>
    </row>
    <row r="208" spans="1:10" s="5" customFormat="1" x14ac:dyDescent="0.5">
      <c r="A208" s="25">
        <v>44739</v>
      </c>
      <c r="B208" s="25">
        <v>44741</v>
      </c>
      <c r="C208" s="26" t="s">
        <v>70</v>
      </c>
      <c r="D208" s="37">
        <v>6344</v>
      </c>
      <c r="E208" s="19">
        <v>117</v>
      </c>
      <c r="F208" s="19" t="s">
        <v>217</v>
      </c>
      <c r="G208" s="19" t="s">
        <v>93</v>
      </c>
      <c r="H208" s="23">
        <v>413</v>
      </c>
      <c r="I208" s="22">
        <v>23</v>
      </c>
      <c r="J208" s="23">
        <f t="shared" si="2"/>
        <v>9499</v>
      </c>
    </row>
    <row r="209" spans="1:10" s="5" customFormat="1" x14ac:dyDescent="0.5">
      <c r="A209" s="25">
        <v>44642</v>
      </c>
      <c r="B209" s="25">
        <v>44636</v>
      </c>
      <c r="C209" s="26" t="s">
        <v>70</v>
      </c>
      <c r="D209" s="37">
        <v>4911</v>
      </c>
      <c r="E209" s="19">
        <v>2587</v>
      </c>
      <c r="F209" s="19" t="s">
        <v>218</v>
      </c>
      <c r="G209" s="19" t="s">
        <v>93</v>
      </c>
      <c r="H209" s="23">
        <v>541.62</v>
      </c>
      <c r="I209" s="22">
        <v>12</v>
      </c>
      <c r="J209" s="23">
        <f t="shared" si="2"/>
        <v>6499.4400000000005</v>
      </c>
    </row>
    <row r="210" spans="1:10" s="5" customFormat="1" x14ac:dyDescent="0.5">
      <c r="A210" s="25">
        <v>44642</v>
      </c>
      <c r="B210" s="25">
        <v>44634</v>
      </c>
      <c r="C210" s="26" t="s">
        <v>70</v>
      </c>
      <c r="D210" s="37">
        <v>6344</v>
      </c>
      <c r="E210" s="19">
        <v>121</v>
      </c>
      <c r="F210" s="19" t="s">
        <v>219</v>
      </c>
      <c r="G210" s="19" t="s">
        <v>93</v>
      </c>
      <c r="H210" s="23">
        <v>541.62</v>
      </c>
      <c r="I210" s="22">
        <v>10</v>
      </c>
      <c r="J210" s="23">
        <f t="shared" si="2"/>
        <v>5416.2</v>
      </c>
    </row>
    <row r="211" spans="1:10" s="5" customFormat="1" x14ac:dyDescent="0.5">
      <c r="A211" s="25">
        <v>44194</v>
      </c>
      <c r="B211" s="25">
        <v>44278</v>
      </c>
      <c r="C211" s="26" t="s">
        <v>70</v>
      </c>
      <c r="D211" s="37">
        <v>4911</v>
      </c>
      <c r="E211" s="19">
        <v>2572</v>
      </c>
      <c r="F211" s="19" t="s">
        <v>220</v>
      </c>
      <c r="G211" s="19" t="s">
        <v>92</v>
      </c>
      <c r="H211" s="23">
        <v>584.1</v>
      </c>
      <c r="I211" s="22">
        <v>8</v>
      </c>
      <c r="J211" s="23">
        <f t="shared" si="2"/>
        <v>4672.8</v>
      </c>
    </row>
    <row r="212" spans="1:10" s="5" customFormat="1" x14ac:dyDescent="0.5">
      <c r="A212" s="25">
        <v>44629</v>
      </c>
      <c r="B212" s="25">
        <v>44629</v>
      </c>
      <c r="C212" s="26" t="s">
        <v>70</v>
      </c>
      <c r="D212" s="37">
        <v>6303</v>
      </c>
      <c r="E212" s="19">
        <v>178</v>
      </c>
      <c r="F212" s="19" t="s">
        <v>41</v>
      </c>
      <c r="G212" s="19" t="s">
        <v>94</v>
      </c>
      <c r="H212" s="23">
        <v>200.6</v>
      </c>
      <c r="I212" s="22">
        <v>19</v>
      </c>
      <c r="J212" s="23">
        <f t="shared" si="2"/>
        <v>3811.4</v>
      </c>
    </row>
    <row r="213" spans="1:10" s="5" customFormat="1" x14ac:dyDescent="0.5">
      <c r="A213" s="25">
        <v>44372</v>
      </c>
      <c r="B213" s="25">
        <v>44375</v>
      </c>
      <c r="C213" s="26" t="s">
        <v>70</v>
      </c>
      <c r="D213" s="37">
        <v>4081</v>
      </c>
      <c r="E213" s="19">
        <v>2734</v>
      </c>
      <c r="F213" s="19" t="s">
        <v>169</v>
      </c>
      <c r="G213" s="19" t="s">
        <v>92</v>
      </c>
      <c r="H213" s="23">
        <v>295</v>
      </c>
      <c r="I213" s="22">
        <v>4</v>
      </c>
      <c r="J213" s="23">
        <f t="shared" si="2"/>
        <v>1180</v>
      </c>
    </row>
    <row r="214" spans="1:10" s="5" customFormat="1" x14ac:dyDescent="0.5">
      <c r="A214" s="25">
        <v>44540</v>
      </c>
      <c r="B214" s="25">
        <v>44540</v>
      </c>
      <c r="C214" s="26" t="s">
        <v>70</v>
      </c>
      <c r="D214" s="37">
        <v>1500000396</v>
      </c>
      <c r="E214" s="19">
        <v>2611</v>
      </c>
      <c r="F214" s="19" t="s">
        <v>221</v>
      </c>
      <c r="G214" s="19" t="s">
        <v>129</v>
      </c>
      <c r="H214" s="23">
        <v>506.22</v>
      </c>
      <c r="I214" s="22">
        <v>60</v>
      </c>
      <c r="J214" s="23">
        <f t="shared" si="2"/>
        <v>30373.200000000001</v>
      </c>
    </row>
    <row r="215" spans="1:10" s="5" customFormat="1" x14ac:dyDescent="0.5">
      <c r="A215" s="25">
        <v>42794</v>
      </c>
      <c r="B215" s="25">
        <v>42794</v>
      </c>
      <c r="C215" s="26" t="s">
        <v>70</v>
      </c>
      <c r="D215" s="37">
        <v>38927</v>
      </c>
      <c r="E215" s="19">
        <v>179</v>
      </c>
      <c r="F215" s="19" t="s">
        <v>42</v>
      </c>
      <c r="G215" s="19" t="s">
        <v>92</v>
      </c>
      <c r="H215" s="23">
        <v>4.04</v>
      </c>
      <c r="I215" s="22">
        <v>2279</v>
      </c>
      <c r="J215" s="23">
        <f t="shared" si="2"/>
        <v>9207.16</v>
      </c>
    </row>
    <row r="216" spans="1:10" s="5" customFormat="1" x14ac:dyDescent="0.5">
      <c r="A216" s="25">
        <v>44739</v>
      </c>
      <c r="B216" s="25">
        <v>44739</v>
      </c>
      <c r="C216" s="26" t="s">
        <v>70</v>
      </c>
      <c r="D216" s="37">
        <v>6623</v>
      </c>
      <c r="E216" s="19">
        <v>2604</v>
      </c>
      <c r="F216" s="19" t="s">
        <v>89</v>
      </c>
      <c r="G216" s="19" t="s">
        <v>94</v>
      </c>
      <c r="H216" s="23">
        <v>41.3</v>
      </c>
      <c r="I216" s="22">
        <v>135</v>
      </c>
      <c r="J216" s="23">
        <f t="shared" si="2"/>
        <v>5575.5</v>
      </c>
    </row>
    <row r="217" spans="1:10" s="5" customFormat="1" ht="60" x14ac:dyDescent="0.5">
      <c r="A217" s="25">
        <v>44692</v>
      </c>
      <c r="B217" s="25">
        <v>44693</v>
      </c>
      <c r="C217" s="26" t="s">
        <v>70</v>
      </c>
      <c r="D217" s="37" t="s">
        <v>475</v>
      </c>
      <c r="E217" s="19">
        <v>3244</v>
      </c>
      <c r="F217" s="19" t="s">
        <v>476</v>
      </c>
      <c r="G217" s="19" t="s">
        <v>92</v>
      </c>
      <c r="H217" s="23">
        <v>325</v>
      </c>
      <c r="I217" s="22">
        <v>0</v>
      </c>
      <c r="J217" s="23">
        <f t="shared" si="2"/>
        <v>0</v>
      </c>
    </row>
    <row r="218" spans="1:10" s="5" customFormat="1" x14ac:dyDescent="0.5">
      <c r="A218" s="25">
        <v>44413</v>
      </c>
      <c r="B218" s="25">
        <v>44413</v>
      </c>
      <c r="C218" s="26" t="s">
        <v>70</v>
      </c>
      <c r="D218" s="37">
        <v>1500000014</v>
      </c>
      <c r="E218" s="19">
        <v>2607</v>
      </c>
      <c r="F218" s="19" t="s">
        <v>335</v>
      </c>
      <c r="G218" s="19" t="s">
        <v>92</v>
      </c>
      <c r="H218" s="23">
        <v>19470</v>
      </c>
      <c r="I218" s="22">
        <v>0</v>
      </c>
      <c r="J218" s="23">
        <f t="shared" si="2"/>
        <v>0</v>
      </c>
    </row>
    <row r="219" spans="1:10" s="5" customFormat="1" x14ac:dyDescent="0.5">
      <c r="A219" s="25">
        <v>44629</v>
      </c>
      <c r="B219" s="25">
        <v>44629</v>
      </c>
      <c r="C219" s="26" t="s">
        <v>70</v>
      </c>
      <c r="D219" s="37">
        <v>6303</v>
      </c>
      <c r="E219" s="19">
        <v>180</v>
      </c>
      <c r="F219" s="19" t="s">
        <v>104</v>
      </c>
      <c r="G219" s="19" t="s">
        <v>94</v>
      </c>
      <c r="H219" s="23">
        <v>247.8</v>
      </c>
      <c r="I219" s="22">
        <v>38</v>
      </c>
      <c r="J219" s="23">
        <f t="shared" si="2"/>
        <v>9416.4</v>
      </c>
    </row>
    <row r="220" spans="1:10" s="5" customFormat="1" x14ac:dyDescent="0.5">
      <c r="A220" s="25">
        <v>44525</v>
      </c>
      <c r="B220" s="25">
        <v>44525</v>
      </c>
      <c r="C220" s="26" t="s">
        <v>70</v>
      </c>
      <c r="D220" s="37">
        <v>6017</v>
      </c>
      <c r="E220" s="19">
        <v>181</v>
      </c>
      <c r="F220" s="19" t="s">
        <v>105</v>
      </c>
      <c r="G220" s="19" t="s">
        <v>94</v>
      </c>
      <c r="H220" s="23">
        <v>47.2</v>
      </c>
      <c r="I220" s="22">
        <v>33</v>
      </c>
      <c r="J220" s="23">
        <f t="shared" si="2"/>
        <v>1557.6000000000001</v>
      </c>
    </row>
    <row r="221" spans="1:10" s="5" customFormat="1" x14ac:dyDescent="0.5">
      <c r="A221" s="25">
        <v>44525</v>
      </c>
      <c r="B221" s="25">
        <v>44525</v>
      </c>
      <c r="C221" s="26" t="s">
        <v>70</v>
      </c>
      <c r="D221" s="37">
        <v>6017</v>
      </c>
      <c r="E221" s="19">
        <v>3069</v>
      </c>
      <c r="F221" s="19" t="s">
        <v>222</v>
      </c>
      <c r="G221" s="19" t="s">
        <v>92</v>
      </c>
      <c r="H221" s="23">
        <v>1096.79</v>
      </c>
      <c r="I221" s="22">
        <v>0</v>
      </c>
      <c r="J221" s="23">
        <f t="shared" si="2"/>
        <v>0</v>
      </c>
    </row>
    <row r="222" spans="1:10" s="5" customFormat="1" x14ac:dyDescent="0.5">
      <c r="A222" s="25">
        <v>44629</v>
      </c>
      <c r="B222" s="25">
        <v>44629</v>
      </c>
      <c r="C222" s="26" t="s">
        <v>70</v>
      </c>
      <c r="D222" s="37">
        <v>6303</v>
      </c>
      <c r="E222" s="19">
        <v>182</v>
      </c>
      <c r="F222" s="19" t="s">
        <v>106</v>
      </c>
      <c r="G222" s="19" t="s">
        <v>92</v>
      </c>
      <c r="H222" s="23">
        <v>448.4</v>
      </c>
      <c r="I222" s="22">
        <v>25</v>
      </c>
      <c r="J222" s="23">
        <f t="shared" si="2"/>
        <v>11210</v>
      </c>
    </row>
    <row r="223" spans="1:10" s="5" customFormat="1" x14ac:dyDescent="0.5">
      <c r="A223" s="25">
        <v>44648</v>
      </c>
      <c r="B223" s="25">
        <v>44648</v>
      </c>
      <c r="C223" s="26" t="s">
        <v>70</v>
      </c>
      <c r="D223" s="37">
        <v>5000121705</v>
      </c>
      <c r="E223" s="19">
        <v>3156</v>
      </c>
      <c r="F223" s="19" t="s">
        <v>356</v>
      </c>
      <c r="G223" s="19" t="s">
        <v>92</v>
      </c>
      <c r="H223" s="23">
        <v>883.2</v>
      </c>
      <c r="I223" s="22">
        <v>0</v>
      </c>
      <c r="J223" s="23">
        <f t="shared" si="2"/>
        <v>0</v>
      </c>
    </row>
    <row r="224" spans="1:10" s="5" customFormat="1" x14ac:dyDescent="0.5">
      <c r="A224" s="25">
        <v>44546</v>
      </c>
      <c r="B224" s="25">
        <v>44546</v>
      </c>
      <c r="C224" s="26" t="s">
        <v>70</v>
      </c>
      <c r="D224" s="37">
        <v>10094</v>
      </c>
      <c r="E224" s="19">
        <v>100</v>
      </c>
      <c r="F224" s="19" t="s">
        <v>330</v>
      </c>
      <c r="G224" s="19" t="s">
        <v>96</v>
      </c>
      <c r="H224" s="23">
        <v>94.4</v>
      </c>
      <c r="I224" s="22">
        <v>12</v>
      </c>
      <c r="J224" s="23">
        <f t="shared" si="2"/>
        <v>1132.8000000000002</v>
      </c>
    </row>
    <row r="225" spans="1:10" s="5" customFormat="1" ht="60" x14ac:dyDescent="0.5">
      <c r="A225" s="25">
        <v>44090</v>
      </c>
      <c r="B225" s="25">
        <v>44090</v>
      </c>
      <c r="C225" s="26" t="s">
        <v>70</v>
      </c>
      <c r="D225" s="37" t="s">
        <v>113</v>
      </c>
      <c r="E225" s="19">
        <v>2445</v>
      </c>
      <c r="F225" s="19" t="s">
        <v>223</v>
      </c>
      <c r="G225" s="19" t="s">
        <v>92</v>
      </c>
      <c r="H225" s="23">
        <v>7</v>
      </c>
      <c r="I225" s="22">
        <v>800</v>
      </c>
      <c r="J225" s="23">
        <f t="shared" si="2"/>
        <v>5600</v>
      </c>
    </row>
    <row r="226" spans="1:10" s="5" customFormat="1" x14ac:dyDescent="0.5">
      <c r="A226" s="25">
        <v>44672</v>
      </c>
      <c r="B226" s="25">
        <v>44673</v>
      </c>
      <c r="C226" s="26" t="s">
        <v>70</v>
      </c>
      <c r="D226" s="37">
        <v>725265</v>
      </c>
      <c r="E226" s="19">
        <v>101</v>
      </c>
      <c r="F226" s="19" t="s">
        <v>424</v>
      </c>
      <c r="G226" s="19" t="s">
        <v>96</v>
      </c>
      <c r="H226" s="23">
        <v>168.99</v>
      </c>
      <c r="I226" s="22">
        <v>0</v>
      </c>
      <c r="J226" s="23">
        <f t="shared" si="2"/>
        <v>0</v>
      </c>
    </row>
    <row r="227" spans="1:10" s="5" customFormat="1" x14ac:dyDescent="0.5">
      <c r="A227" s="25">
        <v>44624</v>
      </c>
      <c r="B227" s="25">
        <v>44624</v>
      </c>
      <c r="C227" s="26" t="s">
        <v>70</v>
      </c>
      <c r="D227" s="37">
        <v>13586</v>
      </c>
      <c r="E227" s="19">
        <v>3149</v>
      </c>
      <c r="F227" s="19" t="s">
        <v>342</v>
      </c>
      <c r="G227" s="19" t="s">
        <v>92</v>
      </c>
      <c r="H227" s="23">
        <v>7670</v>
      </c>
      <c r="I227" s="22">
        <v>0</v>
      </c>
      <c r="J227" s="23">
        <f t="shared" si="2"/>
        <v>0</v>
      </c>
    </row>
    <row r="228" spans="1:10" s="5" customFormat="1" x14ac:dyDescent="0.5">
      <c r="A228" s="25">
        <v>44720</v>
      </c>
      <c r="B228" s="25">
        <v>44720</v>
      </c>
      <c r="C228" s="26" t="s">
        <v>70</v>
      </c>
      <c r="D228" s="37">
        <v>729644</v>
      </c>
      <c r="E228" s="19">
        <v>3279</v>
      </c>
      <c r="F228" s="19" t="s">
        <v>444</v>
      </c>
      <c r="G228" s="19" t="s">
        <v>92</v>
      </c>
      <c r="H228" s="23">
        <v>986.48</v>
      </c>
      <c r="I228" s="22">
        <v>0</v>
      </c>
      <c r="J228" s="23">
        <f t="shared" si="2"/>
        <v>0</v>
      </c>
    </row>
    <row r="229" spans="1:10" s="5" customFormat="1" x14ac:dyDescent="0.5">
      <c r="A229" s="25">
        <v>44634</v>
      </c>
      <c r="B229" s="25">
        <v>44634</v>
      </c>
      <c r="C229" s="26" t="s">
        <v>70</v>
      </c>
      <c r="D229" s="37">
        <v>6312</v>
      </c>
      <c r="E229" s="19">
        <v>2622</v>
      </c>
      <c r="F229" s="19" t="s">
        <v>336</v>
      </c>
      <c r="G229" s="19" t="s">
        <v>92</v>
      </c>
      <c r="H229" s="23">
        <v>180</v>
      </c>
      <c r="I229" s="22">
        <v>4</v>
      </c>
      <c r="J229" s="23">
        <f t="shared" si="2"/>
        <v>720</v>
      </c>
    </row>
    <row r="230" spans="1:10" s="5" customFormat="1" x14ac:dyDescent="0.5">
      <c r="A230" s="25">
        <v>44722</v>
      </c>
      <c r="B230" s="25">
        <v>44725</v>
      </c>
      <c r="C230" s="26" t="s">
        <v>70</v>
      </c>
      <c r="D230" s="37">
        <v>729644</v>
      </c>
      <c r="E230" s="19">
        <v>3062</v>
      </c>
      <c r="F230" s="19" t="s">
        <v>479</v>
      </c>
      <c r="G230" s="19" t="s">
        <v>92</v>
      </c>
      <c r="H230" s="23">
        <v>93</v>
      </c>
      <c r="I230" s="22">
        <v>0</v>
      </c>
      <c r="J230" s="23">
        <f t="shared" si="2"/>
        <v>0</v>
      </c>
    </row>
    <row r="231" spans="1:10" s="5" customFormat="1" x14ac:dyDescent="0.5">
      <c r="A231" s="25">
        <v>44722</v>
      </c>
      <c r="B231" s="25">
        <v>44725</v>
      </c>
      <c r="C231" s="26" t="s">
        <v>70</v>
      </c>
      <c r="D231" s="37">
        <v>729644</v>
      </c>
      <c r="E231" s="19">
        <v>2841</v>
      </c>
      <c r="F231" s="19" t="s">
        <v>480</v>
      </c>
      <c r="G231" s="19" t="s">
        <v>92</v>
      </c>
      <c r="H231" s="23">
        <v>144</v>
      </c>
      <c r="I231" s="22">
        <v>0</v>
      </c>
      <c r="J231" s="23">
        <f t="shared" si="2"/>
        <v>0</v>
      </c>
    </row>
    <row r="232" spans="1:10" s="5" customFormat="1" x14ac:dyDescent="0.5">
      <c r="A232" s="25">
        <v>44634</v>
      </c>
      <c r="B232" s="25">
        <v>44634</v>
      </c>
      <c r="C232" s="26" t="s">
        <v>70</v>
      </c>
      <c r="D232" s="37">
        <v>6312</v>
      </c>
      <c r="E232" s="19">
        <v>115</v>
      </c>
      <c r="F232" s="19" t="s">
        <v>224</v>
      </c>
      <c r="G232" s="19" t="s">
        <v>129</v>
      </c>
      <c r="H232" s="23">
        <v>212.4</v>
      </c>
      <c r="I232" s="22">
        <v>65</v>
      </c>
      <c r="J232" s="23">
        <f t="shared" si="2"/>
        <v>13806</v>
      </c>
    </row>
    <row r="233" spans="1:10" s="5" customFormat="1" x14ac:dyDescent="0.5">
      <c r="A233" s="25">
        <v>44371</v>
      </c>
      <c r="B233" s="25">
        <v>44372</v>
      </c>
      <c r="C233" s="26" t="s">
        <v>70</v>
      </c>
      <c r="D233" s="37">
        <v>5525</v>
      </c>
      <c r="E233" s="19">
        <v>123</v>
      </c>
      <c r="F233" s="19" t="s">
        <v>162</v>
      </c>
      <c r="G233" s="19" t="s">
        <v>129</v>
      </c>
      <c r="H233" s="23">
        <v>175.58</v>
      </c>
      <c r="I233" s="22">
        <v>62</v>
      </c>
      <c r="J233" s="23">
        <f t="shared" si="2"/>
        <v>10885.960000000001</v>
      </c>
    </row>
    <row r="234" spans="1:10" s="5" customFormat="1" x14ac:dyDescent="0.5">
      <c r="A234" s="25">
        <v>44551</v>
      </c>
      <c r="B234" s="25">
        <v>44551</v>
      </c>
      <c r="C234" s="26" t="s">
        <v>70</v>
      </c>
      <c r="D234" s="37">
        <v>10138</v>
      </c>
      <c r="E234" s="19">
        <v>3049</v>
      </c>
      <c r="F234" s="19" t="s">
        <v>367</v>
      </c>
      <c r="G234" s="19" t="s">
        <v>129</v>
      </c>
      <c r="H234" s="23">
        <v>168.27</v>
      </c>
      <c r="I234" s="22">
        <v>58</v>
      </c>
      <c r="J234" s="23">
        <f t="shared" si="2"/>
        <v>9759.66</v>
      </c>
    </row>
    <row r="235" spans="1:10" s="5" customFormat="1" x14ac:dyDescent="0.5">
      <c r="A235" s="25">
        <v>44655</v>
      </c>
      <c r="B235" s="25">
        <v>44655</v>
      </c>
      <c r="C235" s="26" t="s">
        <v>70</v>
      </c>
      <c r="D235" s="37">
        <v>101796822</v>
      </c>
      <c r="E235" s="19">
        <v>3182</v>
      </c>
      <c r="F235" s="19" t="s">
        <v>400</v>
      </c>
      <c r="G235" s="19" t="s">
        <v>92</v>
      </c>
      <c r="H235" s="23">
        <v>215</v>
      </c>
      <c r="I235" s="22">
        <v>0</v>
      </c>
      <c r="J235" s="23">
        <f t="shared" si="2"/>
        <v>0</v>
      </c>
    </row>
    <row r="236" spans="1:10" s="5" customFormat="1" x14ac:dyDescent="0.5">
      <c r="A236" s="25">
        <v>44664</v>
      </c>
      <c r="B236" s="25">
        <v>44669</v>
      </c>
      <c r="C236" s="26" t="s">
        <v>70</v>
      </c>
      <c r="D236" s="37">
        <v>5000135132</v>
      </c>
      <c r="E236" s="19">
        <v>3203</v>
      </c>
      <c r="F236" s="19" t="s">
        <v>403</v>
      </c>
      <c r="G236" s="19" t="s">
        <v>92</v>
      </c>
      <c r="H236" s="23">
        <v>6277</v>
      </c>
      <c r="I236" s="22">
        <v>0</v>
      </c>
      <c r="J236" s="23">
        <f t="shared" si="2"/>
        <v>0</v>
      </c>
    </row>
    <row r="237" spans="1:10" s="5" customFormat="1" ht="60" x14ac:dyDescent="0.5">
      <c r="A237" s="25">
        <v>44369</v>
      </c>
      <c r="B237" s="25">
        <v>44369</v>
      </c>
      <c r="C237" s="26" t="s">
        <v>70</v>
      </c>
      <c r="D237" s="37" t="s">
        <v>121</v>
      </c>
      <c r="E237" s="19">
        <v>2736</v>
      </c>
      <c r="F237" s="19" t="s">
        <v>171</v>
      </c>
      <c r="G237" s="19" t="s">
        <v>91</v>
      </c>
      <c r="H237" s="23">
        <v>704.18</v>
      </c>
      <c r="I237" s="22">
        <v>3</v>
      </c>
      <c r="J237" s="23">
        <f t="shared" si="2"/>
        <v>2112.54</v>
      </c>
    </row>
    <row r="238" spans="1:10" s="5" customFormat="1" x14ac:dyDescent="0.5">
      <c r="A238" s="25">
        <v>44645</v>
      </c>
      <c r="B238" s="25">
        <v>44645</v>
      </c>
      <c r="C238" s="26" t="s">
        <v>70</v>
      </c>
      <c r="D238" s="37">
        <v>203340</v>
      </c>
      <c r="E238" s="19">
        <v>2441</v>
      </c>
      <c r="F238" s="19" t="s">
        <v>381</v>
      </c>
      <c r="G238" s="19" t="s">
        <v>92</v>
      </c>
      <c r="H238" s="23">
        <v>2157.04</v>
      </c>
      <c r="I238" s="22">
        <v>0</v>
      </c>
      <c r="J238" s="23">
        <f t="shared" si="2"/>
        <v>0</v>
      </c>
    </row>
    <row r="239" spans="1:10" s="5" customFormat="1" x14ac:dyDescent="0.5">
      <c r="A239" s="25">
        <v>44292</v>
      </c>
      <c r="B239" s="25">
        <v>44300</v>
      </c>
      <c r="C239" s="26" t="s">
        <v>70</v>
      </c>
      <c r="D239" s="37" t="s">
        <v>154</v>
      </c>
      <c r="E239" s="19">
        <v>28</v>
      </c>
      <c r="F239" s="19" t="s">
        <v>43</v>
      </c>
      <c r="G239" s="19" t="s">
        <v>94</v>
      </c>
      <c r="H239" s="23">
        <v>40.96</v>
      </c>
      <c r="I239" s="22">
        <v>25</v>
      </c>
      <c r="J239" s="23">
        <f t="shared" si="2"/>
        <v>1024</v>
      </c>
    </row>
    <row r="240" spans="1:10" s="5" customFormat="1" x14ac:dyDescent="0.5">
      <c r="A240" s="25">
        <v>44642</v>
      </c>
      <c r="B240" s="25">
        <v>44636</v>
      </c>
      <c r="C240" s="26" t="s">
        <v>70</v>
      </c>
      <c r="D240" s="37">
        <v>4911</v>
      </c>
      <c r="E240" s="19">
        <v>22</v>
      </c>
      <c r="F240" s="19" t="s">
        <v>390</v>
      </c>
      <c r="G240" s="19" t="s">
        <v>130</v>
      </c>
      <c r="H240" s="23">
        <v>94.4</v>
      </c>
      <c r="I240" s="22">
        <v>3</v>
      </c>
      <c r="J240" s="23">
        <f t="shared" si="2"/>
        <v>283.20000000000005</v>
      </c>
    </row>
    <row r="241" spans="1:10" s="5" customFormat="1" x14ac:dyDescent="0.5">
      <c r="A241" s="25">
        <v>44629</v>
      </c>
      <c r="B241" s="25">
        <v>44629</v>
      </c>
      <c r="C241" s="26" t="s">
        <v>70</v>
      </c>
      <c r="D241" s="37">
        <v>6303</v>
      </c>
      <c r="E241" s="19">
        <v>135</v>
      </c>
      <c r="F241" s="19" t="s">
        <v>6</v>
      </c>
      <c r="G241" s="19" t="s">
        <v>92</v>
      </c>
      <c r="H241" s="23">
        <v>5.9</v>
      </c>
      <c r="I241" s="22">
        <v>431</v>
      </c>
      <c r="J241" s="23">
        <f t="shared" si="2"/>
        <v>2542.9</v>
      </c>
    </row>
    <row r="242" spans="1:10" s="5" customFormat="1" x14ac:dyDescent="0.5">
      <c r="A242" s="25">
        <v>44629</v>
      </c>
      <c r="B242" s="25">
        <v>44629</v>
      </c>
      <c r="C242" s="26" t="s">
        <v>70</v>
      </c>
      <c r="D242" s="37">
        <v>6303</v>
      </c>
      <c r="E242" s="19">
        <v>201</v>
      </c>
      <c r="F242" s="19" t="s">
        <v>340</v>
      </c>
      <c r="G242" s="19" t="s">
        <v>92</v>
      </c>
      <c r="H242" s="23">
        <v>26.67</v>
      </c>
      <c r="I242" s="22">
        <v>288</v>
      </c>
      <c r="J242" s="23">
        <f t="shared" si="2"/>
        <v>7680.9600000000009</v>
      </c>
    </row>
    <row r="243" spans="1:10" s="5" customFormat="1" x14ac:dyDescent="0.5">
      <c r="A243" s="25">
        <v>44629</v>
      </c>
      <c r="B243" s="25">
        <v>44629</v>
      </c>
      <c r="C243" s="26" t="s">
        <v>70</v>
      </c>
      <c r="D243" s="37">
        <v>6303</v>
      </c>
      <c r="E243" s="19">
        <v>3148</v>
      </c>
      <c r="F243" s="19" t="s">
        <v>341</v>
      </c>
      <c r="G243" s="19" t="s">
        <v>92</v>
      </c>
      <c r="H243" s="23">
        <v>26.67</v>
      </c>
      <c r="I243" s="22">
        <v>257</v>
      </c>
      <c r="J243" s="23">
        <f t="shared" si="2"/>
        <v>6854.1900000000005</v>
      </c>
    </row>
    <row r="244" spans="1:10" s="5" customFormat="1" x14ac:dyDescent="0.5">
      <c r="A244" s="25">
        <v>44372</v>
      </c>
      <c r="B244" s="25">
        <v>44375</v>
      </c>
      <c r="C244" s="26" t="s">
        <v>70</v>
      </c>
      <c r="D244" s="37">
        <v>4081</v>
      </c>
      <c r="E244" s="19">
        <v>2436</v>
      </c>
      <c r="F244" s="19" t="s">
        <v>173</v>
      </c>
      <c r="G244" s="19" t="s">
        <v>92</v>
      </c>
      <c r="H244" s="23">
        <v>212.4</v>
      </c>
      <c r="I244" s="22">
        <v>9</v>
      </c>
      <c r="J244" s="23">
        <f t="shared" si="2"/>
        <v>1911.6000000000001</v>
      </c>
    </row>
    <row r="245" spans="1:10" s="5" customFormat="1" x14ac:dyDescent="0.5">
      <c r="A245" s="25">
        <v>44489</v>
      </c>
      <c r="B245" s="25">
        <v>44489</v>
      </c>
      <c r="C245" s="26" t="s">
        <v>70</v>
      </c>
      <c r="D245" s="37">
        <v>1500000013</v>
      </c>
      <c r="E245" s="19">
        <v>2919</v>
      </c>
      <c r="F245" s="19" t="s">
        <v>225</v>
      </c>
      <c r="G245" s="19" t="s">
        <v>92</v>
      </c>
      <c r="H245" s="23">
        <v>8500</v>
      </c>
      <c r="I245" s="22">
        <v>1</v>
      </c>
      <c r="J245" s="23">
        <f t="shared" si="2"/>
        <v>8500</v>
      </c>
    </row>
    <row r="246" spans="1:10" s="5" customFormat="1" x14ac:dyDescent="0.5">
      <c r="A246" s="25">
        <v>44525</v>
      </c>
      <c r="B246" s="25">
        <v>44525</v>
      </c>
      <c r="C246" s="26" t="s">
        <v>70</v>
      </c>
      <c r="D246" s="37"/>
      <c r="E246" s="19">
        <v>2726</v>
      </c>
      <c r="F246" s="19" t="s">
        <v>163</v>
      </c>
      <c r="G246" s="19" t="s">
        <v>92</v>
      </c>
      <c r="H246" s="23">
        <v>218.3</v>
      </c>
      <c r="I246" s="22">
        <v>2</v>
      </c>
      <c r="J246" s="23">
        <f t="shared" si="2"/>
        <v>436.6</v>
      </c>
    </row>
    <row r="247" spans="1:10" s="5" customFormat="1" x14ac:dyDescent="0.5">
      <c r="A247" s="25">
        <v>44525</v>
      </c>
      <c r="B247" s="25">
        <v>44525</v>
      </c>
      <c r="C247" s="26" t="s">
        <v>70</v>
      </c>
      <c r="D247" s="37">
        <v>6017</v>
      </c>
      <c r="E247" s="19">
        <v>184</v>
      </c>
      <c r="F247" s="19" t="s">
        <v>226</v>
      </c>
      <c r="G247" s="19" t="s">
        <v>92</v>
      </c>
      <c r="H247" s="23">
        <v>31.14</v>
      </c>
      <c r="I247" s="22">
        <v>0</v>
      </c>
      <c r="J247" s="23">
        <f t="shared" ref="J247:J326" si="3">+H247*I247</f>
        <v>0</v>
      </c>
    </row>
    <row r="248" spans="1:10" s="5" customFormat="1" x14ac:dyDescent="0.5">
      <c r="A248" s="25">
        <v>44322</v>
      </c>
      <c r="B248" s="25">
        <v>44322</v>
      </c>
      <c r="C248" s="26" t="s">
        <v>70</v>
      </c>
      <c r="D248" s="37">
        <v>5343</v>
      </c>
      <c r="E248" s="19">
        <v>185</v>
      </c>
      <c r="F248" s="19" t="s">
        <v>227</v>
      </c>
      <c r="G248" s="19" t="s">
        <v>92</v>
      </c>
      <c r="H248" s="23">
        <v>23.6</v>
      </c>
      <c r="I248" s="22">
        <v>3</v>
      </c>
      <c r="J248" s="23">
        <f t="shared" si="3"/>
        <v>70.800000000000011</v>
      </c>
    </row>
    <row r="249" spans="1:10" s="5" customFormat="1" x14ac:dyDescent="0.5">
      <c r="A249" s="25">
        <v>43280</v>
      </c>
      <c r="B249" s="25">
        <v>43280</v>
      </c>
      <c r="C249" s="26" t="s">
        <v>70</v>
      </c>
      <c r="D249" s="37">
        <v>373</v>
      </c>
      <c r="E249" s="19">
        <v>187</v>
      </c>
      <c r="F249" s="19" t="s">
        <v>7</v>
      </c>
      <c r="G249" s="19" t="s">
        <v>92</v>
      </c>
      <c r="H249" s="23">
        <v>200.1</v>
      </c>
      <c r="I249" s="22">
        <v>59</v>
      </c>
      <c r="J249" s="23">
        <f t="shared" si="3"/>
        <v>11805.9</v>
      </c>
    </row>
    <row r="250" spans="1:10" s="5" customFormat="1" x14ac:dyDescent="0.5">
      <c r="A250" s="25">
        <v>44292</v>
      </c>
      <c r="B250" s="25">
        <v>44300</v>
      </c>
      <c r="C250" s="26" t="s">
        <v>70</v>
      </c>
      <c r="D250" s="37" t="s">
        <v>154</v>
      </c>
      <c r="E250" s="19">
        <v>186</v>
      </c>
      <c r="F250" s="19" t="s">
        <v>8</v>
      </c>
      <c r="G250" s="19" t="s">
        <v>92</v>
      </c>
      <c r="H250" s="23">
        <v>251.1</v>
      </c>
      <c r="I250" s="22">
        <v>29</v>
      </c>
      <c r="J250" s="23">
        <f t="shared" si="3"/>
        <v>7281.9</v>
      </c>
    </row>
    <row r="251" spans="1:10" s="5" customFormat="1" x14ac:dyDescent="0.5">
      <c r="A251" s="25">
        <v>44739</v>
      </c>
      <c r="B251" s="25">
        <v>44741</v>
      </c>
      <c r="C251" s="26" t="s">
        <v>70</v>
      </c>
      <c r="D251" s="37">
        <v>6312</v>
      </c>
      <c r="E251" s="19">
        <v>127</v>
      </c>
      <c r="F251" s="19" t="s">
        <v>445</v>
      </c>
      <c r="G251" s="19" t="s">
        <v>92</v>
      </c>
      <c r="H251" s="23">
        <v>76.7</v>
      </c>
      <c r="I251" s="22">
        <v>71</v>
      </c>
      <c r="J251" s="23">
        <f t="shared" si="3"/>
        <v>5445.7</v>
      </c>
    </row>
    <row r="252" spans="1:10" s="5" customFormat="1" x14ac:dyDescent="0.5">
      <c r="A252" s="25">
        <v>44376</v>
      </c>
      <c r="B252" s="25">
        <v>44377</v>
      </c>
      <c r="C252" s="26" t="s">
        <v>70</v>
      </c>
      <c r="D252" s="37" t="s">
        <v>312</v>
      </c>
      <c r="E252" s="19">
        <v>2817</v>
      </c>
      <c r="F252" s="19" t="s">
        <v>366</v>
      </c>
      <c r="G252" s="19" t="s">
        <v>92</v>
      </c>
      <c r="H252" s="23">
        <v>249.99</v>
      </c>
      <c r="I252" s="22">
        <v>13</v>
      </c>
      <c r="J252" s="23">
        <f t="shared" si="3"/>
        <v>3249.87</v>
      </c>
    </row>
    <row r="253" spans="1:10" s="5" customFormat="1" x14ac:dyDescent="0.5">
      <c r="A253" s="25">
        <v>44551</v>
      </c>
      <c r="B253" s="25">
        <v>44551</v>
      </c>
      <c r="C253" s="26" t="s">
        <v>70</v>
      </c>
      <c r="D253" s="37">
        <v>10138</v>
      </c>
      <c r="E253" s="19">
        <v>3040</v>
      </c>
      <c r="F253" s="19" t="s">
        <v>368</v>
      </c>
      <c r="G253" s="19" t="s">
        <v>92</v>
      </c>
      <c r="H253" s="23">
        <v>296.18</v>
      </c>
      <c r="I253" s="22">
        <v>83</v>
      </c>
      <c r="J253" s="23">
        <f t="shared" si="3"/>
        <v>24582.940000000002</v>
      </c>
    </row>
    <row r="254" spans="1:10" s="5" customFormat="1" x14ac:dyDescent="0.5">
      <c r="A254" s="25">
        <v>43522</v>
      </c>
      <c r="B254" s="25">
        <v>43522</v>
      </c>
      <c r="C254" s="26" t="s">
        <v>70</v>
      </c>
      <c r="D254" s="37" t="s">
        <v>127</v>
      </c>
      <c r="E254" s="19">
        <v>124</v>
      </c>
      <c r="F254" s="19" t="s">
        <v>228</v>
      </c>
      <c r="G254" s="19" t="s">
        <v>129</v>
      </c>
      <c r="H254" s="23">
        <v>171.1</v>
      </c>
      <c r="I254" s="22">
        <v>17</v>
      </c>
      <c r="J254" s="23">
        <f t="shared" si="3"/>
        <v>2908.7</v>
      </c>
    </row>
    <row r="255" spans="1:10" s="5" customFormat="1" x14ac:dyDescent="0.5">
      <c r="A255" s="25">
        <v>44722</v>
      </c>
      <c r="B255" s="25">
        <v>44725</v>
      </c>
      <c r="C255" s="26" t="s">
        <v>70</v>
      </c>
      <c r="D255" s="37">
        <v>729644</v>
      </c>
      <c r="E255" s="19">
        <v>2900</v>
      </c>
      <c r="F255" s="19" t="s">
        <v>446</v>
      </c>
      <c r="G255" s="19" t="s">
        <v>323</v>
      </c>
      <c r="H255" s="23">
        <v>5199.08</v>
      </c>
      <c r="I255" s="22">
        <v>1</v>
      </c>
      <c r="J255" s="23">
        <f t="shared" si="3"/>
        <v>5199.08</v>
      </c>
    </row>
    <row r="256" spans="1:10" s="5" customFormat="1" x14ac:dyDescent="0.5">
      <c r="A256" s="25">
        <v>43280</v>
      </c>
      <c r="B256" s="25">
        <v>43280</v>
      </c>
      <c r="C256" s="26" t="s">
        <v>70</v>
      </c>
      <c r="D256" s="37">
        <v>373</v>
      </c>
      <c r="E256" s="19">
        <v>188</v>
      </c>
      <c r="F256" s="19" t="s">
        <v>9</v>
      </c>
      <c r="G256" s="19" t="s">
        <v>92</v>
      </c>
      <c r="H256" s="23">
        <v>11.31</v>
      </c>
      <c r="I256" s="22">
        <v>72</v>
      </c>
      <c r="J256" s="23">
        <f t="shared" si="3"/>
        <v>814.32</v>
      </c>
    </row>
    <row r="257" spans="1:10" s="5" customFormat="1" x14ac:dyDescent="0.5">
      <c r="A257" s="25">
        <v>43280</v>
      </c>
      <c r="B257" s="25">
        <v>43280</v>
      </c>
      <c r="C257" s="26" t="s">
        <v>70</v>
      </c>
      <c r="D257" s="37">
        <v>373</v>
      </c>
      <c r="E257" s="19">
        <v>189</v>
      </c>
      <c r="F257" s="19" t="s">
        <v>10</v>
      </c>
      <c r="G257" s="19" t="s">
        <v>92</v>
      </c>
      <c r="H257" s="23">
        <v>11.31</v>
      </c>
      <c r="I257" s="22">
        <v>179</v>
      </c>
      <c r="J257" s="23">
        <f t="shared" si="3"/>
        <v>2024.49</v>
      </c>
    </row>
    <row r="258" spans="1:10" s="5" customFormat="1" x14ac:dyDescent="0.5">
      <c r="A258" s="25">
        <v>44629</v>
      </c>
      <c r="B258" s="25">
        <v>44629</v>
      </c>
      <c r="C258" s="26" t="s">
        <v>70</v>
      </c>
      <c r="D258" s="37">
        <v>6304</v>
      </c>
      <c r="E258" s="19">
        <v>2924</v>
      </c>
      <c r="F258" s="19" t="s">
        <v>170</v>
      </c>
      <c r="G258" s="19" t="s">
        <v>91</v>
      </c>
      <c r="H258" s="23">
        <v>85</v>
      </c>
      <c r="I258" s="22">
        <v>478</v>
      </c>
      <c r="J258" s="23">
        <f t="shared" si="3"/>
        <v>40630</v>
      </c>
    </row>
    <row r="259" spans="1:10" s="5" customFormat="1" x14ac:dyDescent="0.5">
      <c r="A259" s="25">
        <v>44629</v>
      </c>
      <c r="B259" s="25">
        <v>44629</v>
      </c>
      <c r="C259" s="26" t="s">
        <v>70</v>
      </c>
      <c r="D259" s="37">
        <v>6304</v>
      </c>
      <c r="E259" s="19">
        <v>2608</v>
      </c>
      <c r="F259" s="19" t="s">
        <v>150</v>
      </c>
      <c r="G259" s="19" t="s">
        <v>94</v>
      </c>
      <c r="H259" s="23">
        <v>135.69999999999999</v>
      </c>
      <c r="I259" s="22">
        <v>63</v>
      </c>
      <c r="J259" s="23">
        <f t="shared" si="3"/>
        <v>8549.0999999999985</v>
      </c>
    </row>
    <row r="260" spans="1:10" s="5" customFormat="1" x14ac:dyDescent="0.5">
      <c r="A260" s="25">
        <v>44720</v>
      </c>
      <c r="B260" s="25">
        <v>44720</v>
      </c>
      <c r="C260" s="26" t="s">
        <v>70</v>
      </c>
      <c r="D260" s="37" t="s">
        <v>427</v>
      </c>
      <c r="E260" s="19">
        <v>2233</v>
      </c>
      <c r="F260" s="19" t="s">
        <v>447</v>
      </c>
      <c r="G260" s="19" t="s">
        <v>92</v>
      </c>
      <c r="H260" s="23">
        <v>1420.01</v>
      </c>
      <c r="I260" s="22">
        <v>0</v>
      </c>
      <c r="J260" s="23">
        <f t="shared" si="3"/>
        <v>0</v>
      </c>
    </row>
    <row r="261" spans="1:10" s="5" customFormat="1" x14ac:dyDescent="0.5">
      <c r="A261" s="25">
        <v>44292</v>
      </c>
      <c r="B261" s="25">
        <v>44300</v>
      </c>
      <c r="C261" s="26" t="s">
        <v>70</v>
      </c>
      <c r="D261" s="37" t="s">
        <v>154</v>
      </c>
      <c r="E261" s="19">
        <v>190</v>
      </c>
      <c r="F261" s="19" t="s">
        <v>44</v>
      </c>
      <c r="G261" s="19" t="s">
        <v>92</v>
      </c>
      <c r="H261" s="23">
        <v>95.7</v>
      </c>
      <c r="I261" s="22">
        <v>42</v>
      </c>
      <c r="J261" s="23">
        <f t="shared" si="3"/>
        <v>4019.4</v>
      </c>
    </row>
    <row r="262" spans="1:10" s="5" customFormat="1" x14ac:dyDescent="0.5">
      <c r="A262" s="25">
        <v>44322</v>
      </c>
      <c r="B262" s="25">
        <v>44322</v>
      </c>
      <c r="C262" s="26" t="s">
        <v>70</v>
      </c>
      <c r="D262" s="37">
        <v>5343</v>
      </c>
      <c r="E262" s="19">
        <v>191</v>
      </c>
      <c r="F262" s="19" t="s">
        <v>45</v>
      </c>
      <c r="G262" s="19" t="s">
        <v>94</v>
      </c>
      <c r="H262" s="23">
        <v>264.45999999999998</v>
      </c>
      <c r="I262" s="22">
        <v>13</v>
      </c>
      <c r="J262" s="23">
        <f t="shared" si="3"/>
        <v>3437.9799999999996</v>
      </c>
    </row>
    <row r="263" spans="1:10" s="5" customFormat="1" x14ac:dyDescent="0.5">
      <c r="A263" s="25">
        <v>44644</v>
      </c>
      <c r="B263" s="25">
        <v>44644</v>
      </c>
      <c r="C263" s="26" t="s">
        <v>70</v>
      </c>
      <c r="D263" s="37" t="s">
        <v>345</v>
      </c>
      <c r="E263" s="19">
        <v>3168</v>
      </c>
      <c r="F263" s="19" t="s">
        <v>344</v>
      </c>
      <c r="G263" s="19" t="s">
        <v>92</v>
      </c>
      <c r="H263" s="23">
        <v>324.5</v>
      </c>
      <c r="I263" s="22">
        <v>0</v>
      </c>
      <c r="J263" s="23">
        <f t="shared" si="3"/>
        <v>0</v>
      </c>
    </row>
    <row r="264" spans="1:10" s="5" customFormat="1" x14ac:dyDescent="0.5">
      <c r="A264" s="25">
        <v>44629</v>
      </c>
      <c r="B264" s="25">
        <v>44629</v>
      </c>
      <c r="C264" s="26" t="s">
        <v>70</v>
      </c>
      <c r="D264" s="37">
        <v>6303</v>
      </c>
      <c r="E264" s="19">
        <v>192</v>
      </c>
      <c r="F264" s="19" t="s">
        <v>46</v>
      </c>
      <c r="G264" s="19" t="s">
        <v>92</v>
      </c>
      <c r="H264" s="23">
        <v>238.95</v>
      </c>
      <c r="I264" s="22">
        <v>14</v>
      </c>
      <c r="J264" s="23">
        <f t="shared" si="3"/>
        <v>3345.2999999999997</v>
      </c>
    </row>
    <row r="265" spans="1:10" s="5" customFormat="1" x14ac:dyDescent="0.5">
      <c r="A265" s="25">
        <v>44292</v>
      </c>
      <c r="B265" s="25">
        <v>44300</v>
      </c>
      <c r="C265" s="26" t="s">
        <v>70</v>
      </c>
      <c r="D265" s="37" t="s">
        <v>154</v>
      </c>
      <c r="E265" s="19">
        <v>193</v>
      </c>
      <c r="F265" s="19" t="s">
        <v>47</v>
      </c>
      <c r="G265" s="19" t="s">
        <v>92</v>
      </c>
      <c r="H265" s="23">
        <v>71.84</v>
      </c>
      <c r="I265" s="22">
        <v>40</v>
      </c>
      <c r="J265" s="23">
        <f t="shared" si="3"/>
        <v>2873.6000000000004</v>
      </c>
    </row>
    <row r="266" spans="1:10" s="5" customFormat="1" x14ac:dyDescent="0.5">
      <c r="A266" s="25">
        <v>44648</v>
      </c>
      <c r="B266" s="25">
        <v>44648</v>
      </c>
      <c r="C266" s="26" t="s">
        <v>70</v>
      </c>
      <c r="D266" s="37">
        <v>5000131705</v>
      </c>
      <c r="E266" s="19">
        <v>3161</v>
      </c>
      <c r="F266" s="19" t="s">
        <v>360</v>
      </c>
      <c r="G266" s="19" t="s">
        <v>92</v>
      </c>
      <c r="H266" s="23"/>
      <c r="I266" s="22"/>
      <c r="J266" s="23">
        <f t="shared" si="3"/>
        <v>0</v>
      </c>
    </row>
    <row r="267" spans="1:10" s="5" customFormat="1" x14ac:dyDescent="0.5">
      <c r="A267" s="25">
        <v>44722</v>
      </c>
      <c r="B267" s="25">
        <v>44725</v>
      </c>
      <c r="C267" s="26" t="s">
        <v>70</v>
      </c>
      <c r="D267" s="37">
        <v>729644</v>
      </c>
      <c r="E267" s="19">
        <v>3253</v>
      </c>
      <c r="F267" s="19" t="s">
        <v>448</v>
      </c>
      <c r="G267" s="19" t="s">
        <v>92</v>
      </c>
      <c r="H267" s="23">
        <v>437.33</v>
      </c>
      <c r="I267" s="22">
        <v>1</v>
      </c>
      <c r="J267" s="23">
        <f t="shared" si="3"/>
        <v>437.33</v>
      </c>
    </row>
    <row r="268" spans="1:10" s="5" customFormat="1" x14ac:dyDescent="0.5">
      <c r="A268" s="25">
        <v>44664</v>
      </c>
      <c r="B268" s="25">
        <v>44669</v>
      </c>
      <c r="C268" s="26" t="s">
        <v>70</v>
      </c>
      <c r="D268" s="37">
        <v>724786</v>
      </c>
      <c r="E268" s="19">
        <v>3206</v>
      </c>
      <c r="F268" s="19" t="s">
        <v>421</v>
      </c>
      <c r="G268" s="19" t="s">
        <v>92</v>
      </c>
      <c r="H268" s="23">
        <v>472</v>
      </c>
      <c r="I268" s="22">
        <v>2</v>
      </c>
      <c r="J268" s="23">
        <f t="shared" si="3"/>
        <v>944</v>
      </c>
    </row>
    <row r="269" spans="1:10" s="5" customFormat="1" x14ac:dyDescent="0.5">
      <c r="A269" s="25">
        <v>44739</v>
      </c>
      <c r="B269" s="25">
        <v>44739</v>
      </c>
      <c r="C269" s="26" t="s">
        <v>70</v>
      </c>
      <c r="D269" s="37">
        <v>6623</v>
      </c>
      <c r="E269" s="19">
        <v>48</v>
      </c>
      <c r="F269" s="19" t="s">
        <v>11</v>
      </c>
      <c r="G269" s="19" t="s">
        <v>95</v>
      </c>
      <c r="H269" s="23">
        <v>374.06</v>
      </c>
      <c r="I269" s="22">
        <v>241</v>
      </c>
      <c r="J269" s="23">
        <f t="shared" si="3"/>
        <v>90148.46</v>
      </c>
    </row>
    <row r="270" spans="1:10" s="5" customFormat="1" x14ac:dyDescent="0.5">
      <c r="A270" s="25">
        <v>44448</v>
      </c>
      <c r="B270" s="25">
        <v>44448</v>
      </c>
      <c r="C270" s="26" t="s">
        <v>70</v>
      </c>
      <c r="D270" s="37" t="s">
        <v>317</v>
      </c>
      <c r="E270" s="19">
        <v>57</v>
      </c>
      <c r="F270" s="19" t="s">
        <v>229</v>
      </c>
      <c r="G270" s="19" t="s">
        <v>95</v>
      </c>
      <c r="H270" s="23">
        <v>1016.7</v>
      </c>
      <c r="I270" s="22">
        <v>108</v>
      </c>
      <c r="J270" s="23">
        <f t="shared" si="3"/>
        <v>109803.6</v>
      </c>
    </row>
    <row r="271" spans="1:10" s="5" customFormat="1" x14ac:dyDescent="0.5">
      <c r="A271" s="25">
        <v>44448</v>
      </c>
      <c r="B271" s="25">
        <v>44448</v>
      </c>
      <c r="C271" s="26" t="s">
        <v>70</v>
      </c>
      <c r="D271" s="37" t="s">
        <v>317</v>
      </c>
      <c r="E271" s="19">
        <v>56</v>
      </c>
      <c r="F271" s="19" t="s">
        <v>230</v>
      </c>
      <c r="G271" s="19" t="s">
        <v>95</v>
      </c>
      <c r="H271" s="23">
        <v>664.17</v>
      </c>
      <c r="I271" s="22">
        <v>56</v>
      </c>
      <c r="J271" s="23">
        <f t="shared" si="3"/>
        <v>37193.519999999997</v>
      </c>
    </row>
    <row r="272" spans="1:10" s="5" customFormat="1" x14ac:dyDescent="0.5">
      <c r="A272" s="25">
        <v>43280</v>
      </c>
      <c r="B272" s="25">
        <v>43280</v>
      </c>
      <c r="C272" s="26" t="s">
        <v>70</v>
      </c>
      <c r="D272" s="37">
        <v>373</v>
      </c>
      <c r="E272" s="19">
        <v>49</v>
      </c>
      <c r="F272" s="19" t="s">
        <v>12</v>
      </c>
      <c r="G272" s="19" t="s">
        <v>95</v>
      </c>
      <c r="H272" s="23">
        <v>236</v>
      </c>
      <c r="I272" s="22">
        <v>56</v>
      </c>
      <c r="J272" s="23">
        <f t="shared" si="3"/>
        <v>13216</v>
      </c>
    </row>
    <row r="273" spans="1:10" s="5" customFormat="1" x14ac:dyDescent="0.5">
      <c r="A273" s="25">
        <v>43073</v>
      </c>
      <c r="B273" s="25">
        <v>43073</v>
      </c>
      <c r="C273" s="26" t="s">
        <v>70</v>
      </c>
      <c r="D273" s="37" t="s">
        <v>317</v>
      </c>
      <c r="E273" s="19">
        <v>58</v>
      </c>
      <c r="F273" s="19" t="s">
        <v>231</v>
      </c>
      <c r="G273" s="19" t="s">
        <v>95</v>
      </c>
      <c r="H273" s="23">
        <v>1075</v>
      </c>
      <c r="I273" s="22">
        <v>134</v>
      </c>
      <c r="J273" s="23">
        <f t="shared" si="3"/>
        <v>144050</v>
      </c>
    </row>
    <row r="274" spans="1:10" s="5" customFormat="1" x14ac:dyDescent="0.5">
      <c r="A274" s="25">
        <v>43280</v>
      </c>
      <c r="B274" s="25">
        <v>43280</v>
      </c>
      <c r="C274" s="26" t="s">
        <v>70</v>
      </c>
      <c r="D274" s="37">
        <v>373</v>
      </c>
      <c r="E274" s="19">
        <v>50</v>
      </c>
      <c r="F274" s="19" t="s">
        <v>13</v>
      </c>
      <c r="G274" s="19" t="s">
        <v>95</v>
      </c>
      <c r="H274" s="23">
        <v>265.5</v>
      </c>
      <c r="I274" s="22">
        <v>56</v>
      </c>
      <c r="J274" s="23">
        <f t="shared" si="3"/>
        <v>14868</v>
      </c>
    </row>
    <row r="275" spans="1:10" s="5" customFormat="1" x14ac:dyDescent="0.5">
      <c r="A275" s="25">
        <v>43468</v>
      </c>
      <c r="B275" s="25">
        <v>43468</v>
      </c>
      <c r="C275" s="26" t="s">
        <v>70</v>
      </c>
      <c r="D275" s="37" t="s">
        <v>317</v>
      </c>
      <c r="E275" s="19">
        <v>1190</v>
      </c>
      <c r="F275" s="19" t="s">
        <v>232</v>
      </c>
      <c r="G275" s="19" t="s">
        <v>95</v>
      </c>
      <c r="H275" s="23">
        <v>1034.8599999999999</v>
      </c>
      <c r="I275" s="22">
        <v>18</v>
      </c>
      <c r="J275" s="23">
        <f t="shared" si="3"/>
        <v>18627.48</v>
      </c>
    </row>
    <row r="276" spans="1:10" s="5" customFormat="1" x14ac:dyDescent="0.5">
      <c r="A276" s="25">
        <v>42794</v>
      </c>
      <c r="B276" s="25">
        <v>42794</v>
      </c>
      <c r="C276" s="26" t="s">
        <v>70</v>
      </c>
      <c r="D276" s="37" t="s">
        <v>132</v>
      </c>
      <c r="E276" s="19">
        <v>51</v>
      </c>
      <c r="F276" s="19" t="s">
        <v>20</v>
      </c>
      <c r="G276" s="19" t="s">
        <v>94</v>
      </c>
      <c r="H276" s="23">
        <v>153.4</v>
      </c>
      <c r="I276" s="22">
        <v>1</v>
      </c>
      <c r="J276" s="23">
        <f t="shared" si="3"/>
        <v>153.4</v>
      </c>
    </row>
    <row r="277" spans="1:10" s="5" customFormat="1" x14ac:dyDescent="0.5">
      <c r="A277" s="25">
        <v>42794</v>
      </c>
      <c r="B277" s="25">
        <v>42794</v>
      </c>
      <c r="C277" s="26" t="s">
        <v>70</v>
      </c>
      <c r="D277" s="37" t="s">
        <v>132</v>
      </c>
      <c r="E277" s="19">
        <v>52</v>
      </c>
      <c r="F277" s="19" t="s">
        <v>21</v>
      </c>
      <c r="G277" s="19" t="s">
        <v>94</v>
      </c>
      <c r="H277" s="23">
        <v>326</v>
      </c>
      <c r="I277" s="22">
        <v>12</v>
      </c>
      <c r="J277" s="23">
        <f t="shared" si="3"/>
        <v>3912</v>
      </c>
    </row>
    <row r="278" spans="1:10" s="5" customFormat="1" x14ac:dyDescent="0.5">
      <c r="A278" s="25">
        <v>42781</v>
      </c>
      <c r="B278" s="25">
        <v>42781</v>
      </c>
      <c r="C278" s="26" t="s">
        <v>70</v>
      </c>
      <c r="D278" s="37">
        <v>9559</v>
      </c>
      <c r="E278" s="19">
        <v>53</v>
      </c>
      <c r="F278" s="19" t="s">
        <v>14</v>
      </c>
      <c r="G278" s="19" t="s">
        <v>94</v>
      </c>
      <c r="H278" s="23">
        <v>725.7</v>
      </c>
      <c r="I278" s="22">
        <v>7</v>
      </c>
      <c r="J278" s="23">
        <f t="shared" si="3"/>
        <v>5079.9000000000005</v>
      </c>
    </row>
    <row r="279" spans="1:10" s="5" customFormat="1" x14ac:dyDescent="0.5">
      <c r="A279" s="25">
        <v>44322</v>
      </c>
      <c r="B279" s="25">
        <v>44322</v>
      </c>
      <c r="C279" s="26" t="s">
        <v>70</v>
      </c>
      <c r="D279" s="37">
        <v>5343</v>
      </c>
      <c r="E279" s="19">
        <v>65</v>
      </c>
      <c r="F279" s="19" t="s">
        <v>233</v>
      </c>
      <c r="G279" s="19" t="s">
        <v>110</v>
      </c>
      <c r="H279" s="23">
        <v>23.84</v>
      </c>
      <c r="I279" s="22">
        <v>23</v>
      </c>
      <c r="J279" s="23">
        <f t="shared" si="3"/>
        <v>548.32000000000005</v>
      </c>
    </row>
    <row r="280" spans="1:10" s="5" customFormat="1" x14ac:dyDescent="0.5">
      <c r="A280" s="25">
        <v>42794</v>
      </c>
      <c r="B280" s="25">
        <v>42794</v>
      </c>
      <c r="C280" s="26" t="s">
        <v>70</v>
      </c>
      <c r="D280" s="37" t="s">
        <v>132</v>
      </c>
      <c r="E280" s="19">
        <v>54</v>
      </c>
      <c r="F280" s="19" t="s">
        <v>22</v>
      </c>
      <c r="G280" s="19" t="s">
        <v>92</v>
      </c>
      <c r="H280" s="23">
        <v>230.1</v>
      </c>
      <c r="I280" s="22">
        <v>36</v>
      </c>
      <c r="J280" s="23">
        <f t="shared" si="3"/>
        <v>8283.6</v>
      </c>
    </row>
    <row r="281" spans="1:10" s="5" customFormat="1" x14ac:dyDescent="0.5">
      <c r="A281" s="25">
        <v>44739</v>
      </c>
      <c r="B281" s="25">
        <v>44741</v>
      </c>
      <c r="C281" s="26" t="s">
        <v>70</v>
      </c>
      <c r="D281" s="37">
        <v>6344</v>
      </c>
      <c r="E281" s="19">
        <v>99</v>
      </c>
      <c r="F281" s="19" t="s">
        <v>234</v>
      </c>
      <c r="G281" s="19" t="s">
        <v>93</v>
      </c>
      <c r="H281" s="23">
        <v>1150.5</v>
      </c>
      <c r="I281" s="22">
        <v>64</v>
      </c>
      <c r="J281" s="23">
        <f t="shared" si="3"/>
        <v>73632</v>
      </c>
    </row>
    <row r="282" spans="1:10" s="5" customFormat="1" x14ac:dyDescent="0.5">
      <c r="A282" s="25">
        <v>44642</v>
      </c>
      <c r="B282" s="25">
        <v>44636</v>
      </c>
      <c r="C282" s="26" t="s">
        <v>70</v>
      </c>
      <c r="D282" s="37">
        <v>6344</v>
      </c>
      <c r="E282" s="19">
        <v>98</v>
      </c>
      <c r="F282" s="19" t="s">
        <v>235</v>
      </c>
      <c r="G282" s="19" t="s">
        <v>110</v>
      </c>
      <c r="H282" s="23">
        <v>29.5</v>
      </c>
      <c r="I282" s="22">
        <v>90</v>
      </c>
      <c r="J282" s="23">
        <f t="shared" si="3"/>
        <v>2655</v>
      </c>
    </row>
    <row r="283" spans="1:10" s="5" customFormat="1" x14ac:dyDescent="0.5">
      <c r="A283" s="25">
        <v>44739</v>
      </c>
      <c r="B283" s="25">
        <v>44739</v>
      </c>
      <c r="C283" s="26" t="s">
        <v>70</v>
      </c>
      <c r="D283" s="37">
        <v>6623</v>
      </c>
      <c r="E283" s="19">
        <v>2763</v>
      </c>
      <c r="F283" s="19" t="s">
        <v>236</v>
      </c>
      <c r="G283" s="19" t="s">
        <v>110</v>
      </c>
      <c r="H283" s="23">
        <v>1416</v>
      </c>
      <c r="I283" s="22">
        <v>4</v>
      </c>
      <c r="J283" s="23">
        <f t="shared" si="3"/>
        <v>5664</v>
      </c>
    </row>
    <row r="284" spans="1:10" s="5" customFormat="1" x14ac:dyDescent="0.5">
      <c r="A284" s="25">
        <v>43906</v>
      </c>
      <c r="B284" s="25">
        <v>43906</v>
      </c>
      <c r="C284" s="26" t="s">
        <v>70</v>
      </c>
      <c r="D284" s="37" t="s">
        <v>132</v>
      </c>
      <c r="E284" s="19">
        <v>55</v>
      </c>
      <c r="F284" s="19" t="s">
        <v>237</v>
      </c>
      <c r="G284" s="19" t="s">
        <v>110</v>
      </c>
      <c r="H284" s="23">
        <v>750</v>
      </c>
      <c r="I284" s="22">
        <v>3</v>
      </c>
      <c r="J284" s="23">
        <f t="shared" si="3"/>
        <v>2250</v>
      </c>
    </row>
    <row r="285" spans="1:10" s="5" customFormat="1" x14ac:dyDescent="0.5">
      <c r="A285" s="25">
        <v>44739</v>
      </c>
      <c r="B285" s="25">
        <v>44741</v>
      </c>
      <c r="C285" s="26" t="s">
        <v>70</v>
      </c>
      <c r="D285" s="37">
        <v>6344</v>
      </c>
      <c r="E285" s="19">
        <v>2733</v>
      </c>
      <c r="F285" s="19" t="s">
        <v>238</v>
      </c>
      <c r="G285" s="19" t="s">
        <v>93</v>
      </c>
      <c r="H285" s="23">
        <v>2236.1</v>
      </c>
      <c r="I285" s="22">
        <v>37</v>
      </c>
      <c r="J285" s="23">
        <f t="shared" si="3"/>
        <v>82735.7</v>
      </c>
    </row>
    <row r="286" spans="1:10" s="5" customFormat="1" x14ac:dyDescent="0.5">
      <c r="A286" s="25">
        <v>43544</v>
      </c>
      <c r="B286" s="25">
        <v>43544</v>
      </c>
      <c r="C286" s="26" t="s">
        <v>70</v>
      </c>
      <c r="D286" s="37">
        <v>20180441</v>
      </c>
      <c r="E286" s="19">
        <v>194</v>
      </c>
      <c r="F286" s="19" t="s">
        <v>48</v>
      </c>
      <c r="G286" s="19" t="s">
        <v>92</v>
      </c>
      <c r="H286" s="23">
        <v>113.08</v>
      </c>
      <c r="I286" s="22">
        <v>35</v>
      </c>
      <c r="J286" s="23">
        <f t="shared" si="3"/>
        <v>3957.7999999999997</v>
      </c>
    </row>
    <row r="287" spans="1:10" s="5" customFormat="1" x14ac:dyDescent="0.5">
      <c r="A287" s="25">
        <v>43544</v>
      </c>
      <c r="B287" s="25">
        <v>43544</v>
      </c>
      <c r="C287" s="26" t="s">
        <v>70</v>
      </c>
      <c r="D287" s="37">
        <v>20180441</v>
      </c>
      <c r="E287" s="19">
        <v>195</v>
      </c>
      <c r="F287" s="19" t="s">
        <v>49</v>
      </c>
      <c r="G287" s="19" t="s">
        <v>92</v>
      </c>
      <c r="H287" s="23">
        <v>68.83</v>
      </c>
      <c r="I287" s="22">
        <v>3</v>
      </c>
      <c r="J287" s="23">
        <f t="shared" si="3"/>
        <v>206.49</v>
      </c>
    </row>
    <row r="288" spans="1:10" s="5" customFormat="1" x14ac:dyDescent="0.5">
      <c r="A288" s="25">
        <v>43544</v>
      </c>
      <c r="B288" s="25">
        <v>43544</v>
      </c>
      <c r="C288" s="26" t="s">
        <v>70</v>
      </c>
      <c r="D288" s="37">
        <v>20180441</v>
      </c>
      <c r="E288" s="19">
        <v>196</v>
      </c>
      <c r="F288" s="19" t="s">
        <v>119</v>
      </c>
      <c r="G288" s="19" t="s">
        <v>92</v>
      </c>
      <c r="H288" s="23">
        <v>247.8</v>
      </c>
      <c r="I288" s="22">
        <v>1</v>
      </c>
      <c r="J288" s="23">
        <f t="shared" si="3"/>
        <v>247.8</v>
      </c>
    </row>
    <row r="289" spans="1:10" s="5" customFormat="1" x14ac:dyDescent="0.5">
      <c r="A289" s="25">
        <v>44039</v>
      </c>
      <c r="B289" s="25">
        <v>44039</v>
      </c>
      <c r="C289" s="26" t="s">
        <v>70</v>
      </c>
      <c r="D289" s="37">
        <v>4410</v>
      </c>
      <c r="E289" s="19">
        <v>2646</v>
      </c>
      <c r="F289" s="19" t="s">
        <v>107</v>
      </c>
      <c r="G289" s="19" t="s">
        <v>92</v>
      </c>
      <c r="H289" s="23">
        <v>330.4</v>
      </c>
      <c r="I289" s="22">
        <v>1</v>
      </c>
      <c r="J289" s="23">
        <f t="shared" si="3"/>
        <v>330.4</v>
      </c>
    </row>
    <row r="290" spans="1:10" s="5" customFormat="1" x14ac:dyDescent="0.5">
      <c r="A290" s="25">
        <v>44039</v>
      </c>
      <c r="B290" s="25">
        <v>44039</v>
      </c>
      <c r="C290" s="26" t="s">
        <v>70</v>
      </c>
      <c r="D290" s="37">
        <v>4410</v>
      </c>
      <c r="E290" s="19">
        <v>29</v>
      </c>
      <c r="F290" s="19" t="s">
        <v>82</v>
      </c>
      <c r="G290" s="19" t="s">
        <v>92</v>
      </c>
      <c r="H290" s="23">
        <v>224.2</v>
      </c>
      <c r="I290" s="22">
        <v>13</v>
      </c>
      <c r="J290" s="23">
        <f t="shared" si="3"/>
        <v>2914.6</v>
      </c>
    </row>
    <row r="291" spans="1:10" s="5" customFormat="1" x14ac:dyDescent="0.5">
      <c r="A291" s="25">
        <v>43934</v>
      </c>
      <c r="B291" s="25">
        <v>44669</v>
      </c>
      <c r="C291" s="26" t="s">
        <v>70</v>
      </c>
      <c r="D291" s="37">
        <v>724786</v>
      </c>
      <c r="E291" s="19">
        <v>3201</v>
      </c>
      <c r="F291" s="19" t="s">
        <v>422</v>
      </c>
      <c r="G291" s="19" t="s">
        <v>92</v>
      </c>
      <c r="H291" s="23">
        <v>321</v>
      </c>
      <c r="I291" s="22">
        <v>1</v>
      </c>
      <c r="J291" s="23">
        <f t="shared" si="3"/>
        <v>321</v>
      </c>
    </row>
    <row r="292" spans="1:10" s="5" customFormat="1" x14ac:dyDescent="0.5">
      <c r="A292" s="25">
        <v>44417</v>
      </c>
      <c r="B292" s="25">
        <v>44417</v>
      </c>
      <c r="C292" s="26" t="s">
        <v>70</v>
      </c>
      <c r="D292" s="37">
        <v>203391</v>
      </c>
      <c r="E292" s="19">
        <v>2378</v>
      </c>
      <c r="F292" s="19" t="s">
        <v>337</v>
      </c>
      <c r="G292" s="19" t="s">
        <v>92</v>
      </c>
      <c r="H292" s="23">
        <v>8108.96</v>
      </c>
      <c r="I292" s="22">
        <v>0</v>
      </c>
      <c r="J292" s="23">
        <f t="shared" si="3"/>
        <v>0</v>
      </c>
    </row>
    <row r="293" spans="1:10" s="5" customFormat="1" x14ac:dyDescent="0.5">
      <c r="A293" s="25">
        <v>44722</v>
      </c>
      <c r="B293" s="25">
        <v>44725</v>
      </c>
      <c r="C293" s="26" t="s">
        <v>70</v>
      </c>
      <c r="D293" s="37">
        <v>729644</v>
      </c>
      <c r="E293" s="19">
        <v>3214</v>
      </c>
      <c r="F293" s="19" t="s">
        <v>449</v>
      </c>
      <c r="G293" s="19" t="s">
        <v>92</v>
      </c>
      <c r="H293" s="23">
        <v>8344.01</v>
      </c>
      <c r="I293" s="22">
        <v>2</v>
      </c>
      <c r="J293" s="23">
        <f t="shared" si="3"/>
        <v>16688.02</v>
      </c>
    </row>
    <row r="294" spans="1:10" s="5" customFormat="1" x14ac:dyDescent="0.5">
      <c r="A294" s="25">
        <v>44722</v>
      </c>
      <c r="B294" s="25">
        <v>44725</v>
      </c>
      <c r="C294" s="26" t="s">
        <v>70</v>
      </c>
      <c r="D294" s="37">
        <v>729644</v>
      </c>
      <c r="E294" s="19">
        <v>3213</v>
      </c>
      <c r="F294" s="19" t="s">
        <v>450</v>
      </c>
      <c r="G294" s="19" t="s">
        <v>92</v>
      </c>
      <c r="H294" s="23">
        <v>9665</v>
      </c>
      <c r="I294" s="22">
        <v>2</v>
      </c>
      <c r="J294" s="23">
        <f t="shared" si="3"/>
        <v>19330</v>
      </c>
    </row>
    <row r="295" spans="1:10" s="5" customFormat="1" x14ac:dyDescent="0.5">
      <c r="A295" s="25">
        <v>44722</v>
      </c>
      <c r="B295" s="25">
        <v>44725</v>
      </c>
      <c r="C295" s="26" t="s">
        <v>70</v>
      </c>
      <c r="D295" s="37">
        <v>729644</v>
      </c>
      <c r="E295" s="19">
        <v>3215</v>
      </c>
      <c r="F295" s="19" t="s">
        <v>451</v>
      </c>
      <c r="G295" s="19" t="s">
        <v>92</v>
      </c>
      <c r="H295" s="23">
        <v>333</v>
      </c>
      <c r="I295" s="22">
        <v>12</v>
      </c>
      <c r="J295" s="23">
        <f t="shared" si="3"/>
        <v>3996</v>
      </c>
    </row>
    <row r="296" spans="1:10" s="5" customFormat="1" x14ac:dyDescent="0.5">
      <c r="A296" s="25">
        <v>44377</v>
      </c>
      <c r="B296" s="25">
        <v>44377</v>
      </c>
      <c r="C296" s="26" t="s">
        <v>70</v>
      </c>
      <c r="D296" s="37">
        <v>203340</v>
      </c>
      <c r="E296" s="19">
        <v>2821</v>
      </c>
      <c r="F296" s="19" t="s">
        <v>338</v>
      </c>
      <c r="G296" s="19" t="s">
        <v>92</v>
      </c>
      <c r="H296" s="23">
        <v>720.61</v>
      </c>
      <c r="I296" s="22">
        <v>0</v>
      </c>
      <c r="J296" s="23">
        <f t="shared" si="3"/>
        <v>0</v>
      </c>
    </row>
    <row r="297" spans="1:10" s="5" customFormat="1" x14ac:dyDescent="0.5">
      <c r="A297" s="25">
        <v>44629</v>
      </c>
      <c r="B297" s="25">
        <v>44629</v>
      </c>
      <c r="C297" s="26" t="s">
        <v>70</v>
      </c>
      <c r="D297" s="37">
        <v>6303</v>
      </c>
      <c r="E297" s="19">
        <v>2770</v>
      </c>
      <c r="F297" s="19" t="s">
        <v>159</v>
      </c>
      <c r="G297" s="19" t="s">
        <v>92</v>
      </c>
      <c r="H297" s="23"/>
      <c r="I297" s="22"/>
      <c r="J297" s="23">
        <f>+H297*I297</f>
        <v>0</v>
      </c>
    </row>
    <row r="298" spans="1:10" s="5" customFormat="1" x14ac:dyDescent="0.5">
      <c r="A298" s="25">
        <v>44739</v>
      </c>
      <c r="B298" s="25">
        <v>44739</v>
      </c>
      <c r="C298" s="26" t="s">
        <v>70</v>
      </c>
      <c r="D298" s="37">
        <v>6623</v>
      </c>
      <c r="E298" s="19">
        <v>2770</v>
      </c>
      <c r="F298" s="19" t="s">
        <v>482</v>
      </c>
      <c r="G298" s="19" t="s">
        <v>92</v>
      </c>
      <c r="H298" s="23">
        <v>1700</v>
      </c>
      <c r="I298" s="22">
        <v>4</v>
      </c>
      <c r="J298" s="23">
        <f>+H298*I298</f>
        <v>6800</v>
      </c>
    </row>
    <row r="299" spans="1:10" s="5" customFormat="1" x14ac:dyDescent="0.5">
      <c r="A299" s="25">
        <v>44739</v>
      </c>
      <c r="B299" s="25">
        <v>44739</v>
      </c>
      <c r="C299" s="26" t="s">
        <v>70</v>
      </c>
      <c r="D299" s="37">
        <v>6623</v>
      </c>
      <c r="E299" s="19">
        <v>2680</v>
      </c>
      <c r="F299" s="19" t="s">
        <v>483</v>
      </c>
      <c r="G299" s="19" t="s">
        <v>92</v>
      </c>
      <c r="H299" s="23">
        <v>3000</v>
      </c>
      <c r="I299" s="22">
        <v>2</v>
      </c>
      <c r="J299" s="23">
        <f>+H299*I299</f>
        <v>6000</v>
      </c>
    </row>
    <row r="300" spans="1:10" s="5" customFormat="1" x14ac:dyDescent="0.5">
      <c r="A300" s="25">
        <v>44722</v>
      </c>
      <c r="B300" s="25">
        <v>44725</v>
      </c>
      <c r="C300" s="26" t="s">
        <v>70</v>
      </c>
      <c r="D300" s="37">
        <v>729644</v>
      </c>
      <c r="E300" s="19">
        <v>3212</v>
      </c>
      <c r="F300" s="19" t="s">
        <v>452</v>
      </c>
      <c r="G300" s="19" t="s">
        <v>92</v>
      </c>
      <c r="H300" s="23">
        <v>243</v>
      </c>
      <c r="I300" s="22">
        <v>2</v>
      </c>
      <c r="J300" s="23">
        <f t="shared" ref="J300" si="4">+H300*I300</f>
        <v>486</v>
      </c>
    </row>
    <row r="301" spans="1:10" s="5" customFormat="1" x14ac:dyDescent="0.5">
      <c r="A301" s="25">
        <v>44525</v>
      </c>
      <c r="B301" s="25">
        <v>44525</v>
      </c>
      <c r="C301" s="26" t="s">
        <v>70</v>
      </c>
      <c r="D301" s="37">
        <v>6017</v>
      </c>
      <c r="E301" s="19">
        <v>200</v>
      </c>
      <c r="F301" s="19" t="s">
        <v>50</v>
      </c>
      <c r="G301" s="19" t="s">
        <v>92</v>
      </c>
      <c r="H301" s="23">
        <v>53.1</v>
      </c>
      <c r="I301" s="22">
        <v>22</v>
      </c>
      <c r="J301" s="23">
        <f t="shared" si="3"/>
        <v>1168.2</v>
      </c>
    </row>
    <row r="302" spans="1:10" s="5" customFormat="1" x14ac:dyDescent="0.5">
      <c r="A302" s="25">
        <v>44525</v>
      </c>
      <c r="B302" s="25">
        <v>44525</v>
      </c>
      <c r="C302" s="26" t="s">
        <v>70</v>
      </c>
      <c r="D302" s="37">
        <v>6017</v>
      </c>
      <c r="E302" s="19">
        <v>202</v>
      </c>
      <c r="F302" s="19" t="s">
        <v>15</v>
      </c>
      <c r="G302" s="19" t="s">
        <v>92</v>
      </c>
      <c r="H302" s="23">
        <v>106.2</v>
      </c>
      <c r="I302" s="22">
        <v>11</v>
      </c>
      <c r="J302" s="23">
        <f t="shared" si="3"/>
        <v>1168.2</v>
      </c>
    </row>
    <row r="303" spans="1:10" s="5" customFormat="1" x14ac:dyDescent="0.5">
      <c r="A303" s="25">
        <v>44203</v>
      </c>
      <c r="B303" s="25">
        <v>44203</v>
      </c>
      <c r="C303" s="26" t="s">
        <v>70</v>
      </c>
      <c r="D303" s="37">
        <v>15246</v>
      </c>
      <c r="E303" s="19">
        <v>32</v>
      </c>
      <c r="F303" s="19" t="s">
        <v>239</v>
      </c>
      <c r="G303" s="19" t="s">
        <v>92</v>
      </c>
      <c r="H303" s="23">
        <v>177.81</v>
      </c>
      <c r="I303" s="22">
        <v>9</v>
      </c>
      <c r="J303" s="23">
        <f t="shared" si="3"/>
        <v>1600.29</v>
      </c>
    </row>
    <row r="304" spans="1:10" s="5" customFormat="1" x14ac:dyDescent="0.5">
      <c r="A304" s="25">
        <v>44525</v>
      </c>
      <c r="B304" s="25">
        <v>44525</v>
      </c>
      <c r="C304" s="26" t="s">
        <v>70</v>
      </c>
      <c r="D304" s="37">
        <v>6017</v>
      </c>
      <c r="E304" s="19">
        <v>203</v>
      </c>
      <c r="F304" s="19" t="s">
        <v>240</v>
      </c>
      <c r="G304" s="19" t="s">
        <v>92</v>
      </c>
      <c r="H304" s="23">
        <v>29.5</v>
      </c>
      <c r="I304" s="22">
        <v>33</v>
      </c>
      <c r="J304" s="23">
        <f t="shared" si="3"/>
        <v>973.5</v>
      </c>
    </row>
    <row r="305" spans="1:10" s="5" customFormat="1" x14ac:dyDescent="0.5">
      <c r="A305" s="25">
        <v>44525</v>
      </c>
      <c r="B305" s="25">
        <v>44525</v>
      </c>
      <c r="C305" s="26" t="s">
        <v>70</v>
      </c>
      <c r="D305" s="37">
        <v>6017</v>
      </c>
      <c r="E305" s="19">
        <v>204</v>
      </c>
      <c r="F305" s="19" t="s">
        <v>241</v>
      </c>
      <c r="G305" s="19" t="s">
        <v>92</v>
      </c>
      <c r="H305" s="23">
        <v>41.3</v>
      </c>
      <c r="I305" s="22">
        <v>122</v>
      </c>
      <c r="J305" s="23">
        <f>+H305*I305</f>
        <v>5038.5999999999995</v>
      </c>
    </row>
    <row r="306" spans="1:10" s="5" customFormat="1" x14ac:dyDescent="0.5">
      <c r="A306" s="25">
        <v>44720</v>
      </c>
      <c r="B306" s="25">
        <v>44720</v>
      </c>
      <c r="C306" s="26" t="s">
        <v>70</v>
      </c>
      <c r="D306" s="37" t="s">
        <v>427</v>
      </c>
      <c r="E306" s="19">
        <v>2221</v>
      </c>
      <c r="F306" s="19" t="s">
        <v>453</v>
      </c>
      <c r="G306" s="19" t="s">
        <v>92</v>
      </c>
      <c r="H306" s="23">
        <v>151.04</v>
      </c>
      <c r="I306" s="22">
        <v>0</v>
      </c>
      <c r="J306" s="23">
        <f t="shared" ref="J306:J307" si="5">+H306*I306</f>
        <v>0</v>
      </c>
    </row>
    <row r="307" spans="1:10" s="5" customFormat="1" x14ac:dyDescent="0.5">
      <c r="A307" s="25">
        <v>44722</v>
      </c>
      <c r="B307" s="25">
        <v>44725</v>
      </c>
      <c r="C307" s="26" t="s">
        <v>70</v>
      </c>
      <c r="D307" s="37" t="s">
        <v>427</v>
      </c>
      <c r="E307" s="19">
        <v>3251</v>
      </c>
      <c r="F307" s="19" t="s">
        <v>454</v>
      </c>
      <c r="G307" s="19" t="s">
        <v>92</v>
      </c>
      <c r="H307" s="23">
        <v>243</v>
      </c>
      <c r="I307" s="22">
        <v>3</v>
      </c>
      <c r="J307" s="23">
        <f t="shared" si="5"/>
        <v>729</v>
      </c>
    </row>
    <row r="308" spans="1:10" s="5" customFormat="1" x14ac:dyDescent="0.5">
      <c r="A308" s="25">
        <v>44546</v>
      </c>
      <c r="B308" s="25">
        <v>44546</v>
      </c>
      <c r="C308" s="26" t="s">
        <v>70</v>
      </c>
      <c r="D308" s="37">
        <v>711466</v>
      </c>
      <c r="E308" s="19">
        <v>2567</v>
      </c>
      <c r="F308" s="19" t="s">
        <v>324</v>
      </c>
      <c r="G308" s="19" t="s">
        <v>92</v>
      </c>
      <c r="H308" s="23">
        <v>866</v>
      </c>
      <c r="I308" s="22">
        <v>1</v>
      </c>
      <c r="J308" s="23">
        <f t="shared" si="3"/>
        <v>866</v>
      </c>
    </row>
    <row r="309" spans="1:10" s="5" customFormat="1" x14ac:dyDescent="0.5">
      <c r="A309" s="25">
        <v>44448</v>
      </c>
      <c r="B309" s="25">
        <v>44448</v>
      </c>
      <c r="C309" s="26" t="s">
        <v>70</v>
      </c>
      <c r="D309" s="37" t="s">
        <v>317</v>
      </c>
      <c r="E309" s="19">
        <v>71</v>
      </c>
      <c r="F309" s="19" t="s">
        <v>242</v>
      </c>
      <c r="G309" s="19" t="s">
        <v>109</v>
      </c>
      <c r="H309" s="23">
        <v>664.18</v>
      </c>
      <c r="I309" s="22">
        <v>13</v>
      </c>
      <c r="J309" s="23">
        <f t="shared" si="3"/>
        <v>8634.34</v>
      </c>
    </row>
    <row r="310" spans="1:10" s="5" customFormat="1" x14ac:dyDescent="0.5">
      <c r="A310" s="25">
        <v>44448</v>
      </c>
      <c r="B310" s="25">
        <v>44448</v>
      </c>
      <c r="C310" s="26" t="s">
        <v>70</v>
      </c>
      <c r="D310" s="37" t="s">
        <v>317</v>
      </c>
      <c r="E310" s="19">
        <v>72</v>
      </c>
      <c r="F310" s="19" t="s">
        <v>243</v>
      </c>
      <c r="G310" s="19" t="s">
        <v>109</v>
      </c>
      <c r="H310" s="23">
        <v>664.18</v>
      </c>
      <c r="I310" s="22">
        <v>7</v>
      </c>
      <c r="J310" s="23">
        <f t="shared" si="3"/>
        <v>4649.2599999999993</v>
      </c>
    </row>
    <row r="311" spans="1:10" s="5" customFormat="1" x14ac:dyDescent="0.5">
      <c r="A311" s="25">
        <v>44448</v>
      </c>
      <c r="B311" s="25">
        <v>44448</v>
      </c>
      <c r="C311" s="26" t="s">
        <v>70</v>
      </c>
      <c r="D311" s="37" t="s">
        <v>317</v>
      </c>
      <c r="E311" s="19">
        <v>74</v>
      </c>
      <c r="F311" s="19" t="s">
        <v>244</v>
      </c>
      <c r="G311" s="19" t="s">
        <v>109</v>
      </c>
      <c r="H311" s="23">
        <v>331.27</v>
      </c>
      <c r="I311" s="22">
        <v>7</v>
      </c>
      <c r="J311" s="23">
        <f t="shared" si="3"/>
        <v>2318.89</v>
      </c>
    </row>
    <row r="312" spans="1:10" s="5" customFormat="1" x14ac:dyDescent="0.5">
      <c r="A312" s="25">
        <v>43522</v>
      </c>
      <c r="B312" s="25">
        <v>43522</v>
      </c>
      <c r="C312" s="26" t="s">
        <v>70</v>
      </c>
      <c r="D312" s="37" t="s">
        <v>127</v>
      </c>
      <c r="E312" s="19">
        <v>85</v>
      </c>
      <c r="F312" s="19" t="s">
        <v>369</v>
      </c>
      <c r="G312" s="19" t="s">
        <v>92</v>
      </c>
      <c r="H312" s="23">
        <v>115.64</v>
      </c>
      <c r="I312" s="22">
        <v>23</v>
      </c>
      <c r="J312" s="23">
        <f t="shared" si="3"/>
        <v>2659.72</v>
      </c>
    </row>
    <row r="313" spans="1:10" s="5" customFormat="1" x14ac:dyDescent="0.5">
      <c r="A313" s="25">
        <v>44525</v>
      </c>
      <c r="B313" s="25">
        <v>44525</v>
      </c>
      <c r="C313" s="26" t="s">
        <v>70</v>
      </c>
      <c r="D313" s="37">
        <v>6017</v>
      </c>
      <c r="E313" s="19">
        <v>205</v>
      </c>
      <c r="F313" s="19" t="s">
        <v>16</v>
      </c>
      <c r="G313" s="19" t="s">
        <v>92</v>
      </c>
      <c r="H313" s="23">
        <v>13.81</v>
      </c>
      <c r="I313" s="22">
        <v>22</v>
      </c>
      <c r="J313" s="23">
        <f t="shared" si="3"/>
        <v>303.82</v>
      </c>
    </row>
    <row r="314" spans="1:10" s="5" customFormat="1" x14ac:dyDescent="0.5">
      <c r="A314" s="25">
        <v>44645</v>
      </c>
      <c r="B314" s="25">
        <v>44645</v>
      </c>
      <c r="C314" s="26" t="s">
        <v>70</v>
      </c>
      <c r="D314" s="37">
        <v>203635</v>
      </c>
      <c r="E314" s="19">
        <v>2748</v>
      </c>
      <c r="F314" s="19" t="s">
        <v>325</v>
      </c>
      <c r="G314" s="19" t="s">
        <v>92</v>
      </c>
      <c r="H314" s="23">
        <v>695.02</v>
      </c>
      <c r="I314" s="22">
        <v>0</v>
      </c>
      <c r="J314" s="23">
        <f>+H314*I314</f>
        <v>0</v>
      </c>
    </row>
    <row r="315" spans="1:10" s="5" customFormat="1" x14ac:dyDescent="0.5">
      <c r="A315" s="25">
        <v>44722</v>
      </c>
      <c r="B315" s="25">
        <v>44725</v>
      </c>
      <c r="C315" s="26" t="s">
        <v>70</v>
      </c>
      <c r="D315" s="37">
        <v>729644</v>
      </c>
      <c r="E315" s="19">
        <v>2849</v>
      </c>
      <c r="F315" s="19" t="s">
        <v>455</v>
      </c>
      <c r="G315" s="19" t="s">
        <v>92</v>
      </c>
      <c r="H315" s="23">
        <v>400</v>
      </c>
      <c r="I315" s="22">
        <v>4</v>
      </c>
      <c r="J315" s="23">
        <f>+H315*I315</f>
        <v>1600</v>
      </c>
    </row>
    <row r="316" spans="1:10" s="5" customFormat="1" x14ac:dyDescent="0.5">
      <c r="A316" s="25">
        <v>44722</v>
      </c>
      <c r="B316" s="25">
        <v>44725</v>
      </c>
      <c r="C316" s="26" t="s">
        <v>70</v>
      </c>
      <c r="D316" s="37">
        <v>729644</v>
      </c>
      <c r="E316" s="19">
        <v>3266</v>
      </c>
      <c r="F316" s="19" t="s">
        <v>456</v>
      </c>
      <c r="G316" s="19" t="s">
        <v>92</v>
      </c>
      <c r="H316" s="23">
        <v>0.6</v>
      </c>
      <c r="I316" s="22">
        <v>560</v>
      </c>
      <c r="J316" s="23">
        <f>+H316*I316</f>
        <v>336</v>
      </c>
    </row>
    <row r="317" spans="1:10" s="5" customFormat="1" x14ac:dyDescent="0.5">
      <c r="A317" s="25">
        <v>44722</v>
      </c>
      <c r="B317" s="25">
        <v>44725</v>
      </c>
      <c r="C317" s="26" t="s">
        <v>70</v>
      </c>
      <c r="D317" s="37">
        <v>729644</v>
      </c>
      <c r="E317" s="19">
        <v>3267</v>
      </c>
      <c r="F317" s="19" t="s">
        <v>457</v>
      </c>
      <c r="G317" s="19" t="s">
        <v>92</v>
      </c>
      <c r="H317" s="23">
        <v>1.75</v>
      </c>
      <c r="I317" s="22">
        <v>1000</v>
      </c>
      <c r="J317" s="23">
        <f>+H317*I317</f>
        <v>1750</v>
      </c>
    </row>
    <row r="318" spans="1:10" s="5" customFormat="1" x14ac:dyDescent="0.5">
      <c r="A318" s="25">
        <v>44644</v>
      </c>
      <c r="B318" s="25">
        <v>44644</v>
      </c>
      <c r="C318" s="26" t="s">
        <v>70</v>
      </c>
      <c r="D318" s="37" t="s">
        <v>345</v>
      </c>
      <c r="E318" s="19">
        <v>1401</v>
      </c>
      <c r="F318" s="19" t="s">
        <v>388</v>
      </c>
      <c r="G318" s="19" t="s">
        <v>92</v>
      </c>
      <c r="H318" s="23"/>
      <c r="I318" s="22"/>
      <c r="J318" s="23">
        <f t="shared" si="3"/>
        <v>0</v>
      </c>
    </row>
    <row r="319" spans="1:10" s="5" customFormat="1" x14ac:dyDescent="0.5">
      <c r="A319" s="25">
        <v>44551</v>
      </c>
      <c r="B319" s="25">
        <v>44551</v>
      </c>
      <c r="C319" s="26" t="s">
        <v>70</v>
      </c>
      <c r="D319" s="37">
        <v>10138</v>
      </c>
      <c r="E319" s="19">
        <v>107</v>
      </c>
      <c r="F319" s="19" t="s">
        <v>206</v>
      </c>
      <c r="G319" s="19" t="s">
        <v>129</v>
      </c>
      <c r="H319" s="23">
        <v>230.1</v>
      </c>
      <c r="I319" s="22">
        <v>24</v>
      </c>
      <c r="J319" s="23">
        <f t="shared" si="3"/>
        <v>5522.4</v>
      </c>
    </row>
    <row r="320" spans="1:10" s="5" customFormat="1" x14ac:dyDescent="0.5">
      <c r="A320" s="25">
        <v>42997</v>
      </c>
      <c r="B320" s="25">
        <v>42997</v>
      </c>
      <c r="C320" s="26" t="s">
        <v>70</v>
      </c>
      <c r="D320" s="37">
        <v>940</v>
      </c>
      <c r="E320" s="19">
        <v>75</v>
      </c>
      <c r="F320" s="19" t="s">
        <v>29</v>
      </c>
      <c r="G320" s="19" t="s">
        <v>109</v>
      </c>
      <c r="H320" s="23">
        <v>147.5</v>
      </c>
      <c r="I320" s="22">
        <v>11</v>
      </c>
      <c r="J320" s="23">
        <f t="shared" si="3"/>
        <v>1622.5</v>
      </c>
    </row>
    <row r="321" spans="1:10" s="5" customFormat="1" x14ac:dyDescent="0.5">
      <c r="A321" s="25">
        <v>44525</v>
      </c>
      <c r="B321" s="25">
        <v>44525</v>
      </c>
      <c r="C321" s="26" t="s">
        <v>70</v>
      </c>
      <c r="D321" s="37">
        <v>6017</v>
      </c>
      <c r="E321" s="19">
        <v>208</v>
      </c>
      <c r="F321" s="19" t="s">
        <v>51</v>
      </c>
      <c r="G321" s="19" t="s">
        <v>92</v>
      </c>
      <c r="H321" s="23">
        <v>23.6</v>
      </c>
      <c r="I321" s="22">
        <v>34</v>
      </c>
      <c r="J321" s="23">
        <f t="shared" si="3"/>
        <v>802.40000000000009</v>
      </c>
    </row>
    <row r="322" spans="1:10" s="5" customFormat="1" x14ac:dyDescent="0.5">
      <c r="A322" s="25">
        <v>44322</v>
      </c>
      <c r="B322" s="25">
        <v>44322</v>
      </c>
      <c r="C322" s="26" t="s">
        <v>70</v>
      </c>
      <c r="D322" s="37">
        <v>5343</v>
      </c>
      <c r="E322" s="19">
        <v>206</v>
      </c>
      <c r="F322" s="19" t="s">
        <v>17</v>
      </c>
      <c r="G322" s="19" t="s">
        <v>92</v>
      </c>
      <c r="H322" s="23">
        <v>15.34</v>
      </c>
      <c r="I322" s="22">
        <v>37</v>
      </c>
      <c r="J322" s="23">
        <f t="shared" si="3"/>
        <v>567.58000000000004</v>
      </c>
    </row>
    <row r="323" spans="1:10" s="5" customFormat="1" x14ac:dyDescent="0.5">
      <c r="A323" s="25">
        <v>44525</v>
      </c>
      <c r="B323" s="25">
        <v>44525</v>
      </c>
      <c r="C323" s="26" t="s">
        <v>70</v>
      </c>
      <c r="D323" s="37">
        <v>6017</v>
      </c>
      <c r="E323" s="19">
        <v>207</v>
      </c>
      <c r="F323" s="19" t="s">
        <v>18</v>
      </c>
      <c r="G323" s="19" t="s">
        <v>92</v>
      </c>
      <c r="H323" s="23">
        <v>23.6</v>
      </c>
      <c r="I323" s="22">
        <v>61</v>
      </c>
      <c r="J323" s="23">
        <f t="shared" si="3"/>
        <v>1439.6000000000001</v>
      </c>
    </row>
    <row r="324" spans="1:10" s="5" customFormat="1" x14ac:dyDescent="0.5">
      <c r="A324" s="25">
        <v>44642</v>
      </c>
      <c r="B324" s="25">
        <v>44636</v>
      </c>
      <c r="C324" s="26" t="s">
        <v>70</v>
      </c>
      <c r="D324" s="37">
        <v>6344</v>
      </c>
      <c r="E324" s="19">
        <v>3150</v>
      </c>
      <c r="F324" s="19" t="s">
        <v>370</v>
      </c>
      <c r="G324" s="19" t="s">
        <v>92</v>
      </c>
      <c r="H324" s="23">
        <v>59</v>
      </c>
      <c r="I324" s="22">
        <v>30</v>
      </c>
      <c r="J324" s="23">
        <f t="shared" si="3"/>
        <v>1770</v>
      </c>
    </row>
    <row r="325" spans="1:10" s="5" customFormat="1" x14ac:dyDescent="0.5">
      <c r="A325" s="25">
        <v>44322</v>
      </c>
      <c r="B325" s="25">
        <v>44322</v>
      </c>
      <c r="C325" s="26" t="s">
        <v>70</v>
      </c>
      <c r="D325" s="37">
        <v>5343</v>
      </c>
      <c r="E325" s="19">
        <v>209</v>
      </c>
      <c r="F325" s="19" t="s">
        <v>88</v>
      </c>
      <c r="G325" s="19" t="s">
        <v>92</v>
      </c>
      <c r="H325" s="23">
        <v>35.4</v>
      </c>
      <c r="I325" s="22">
        <v>30</v>
      </c>
      <c r="J325" s="23">
        <f t="shared" si="3"/>
        <v>1062</v>
      </c>
    </row>
    <row r="326" spans="1:10" s="5" customFormat="1" x14ac:dyDescent="0.5">
      <c r="A326" s="25">
        <v>44292</v>
      </c>
      <c r="B326" s="25">
        <v>44300</v>
      </c>
      <c r="C326" s="26" t="s">
        <v>70</v>
      </c>
      <c r="D326" s="37" t="s">
        <v>154</v>
      </c>
      <c r="E326" s="19">
        <v>233</v>
      </c>
      <c r="F326" s="19" t="s">
        <v>52</v>
      </c>
      <c r="G326" s="19" t="s">
        <v>92</v>
      </c>
      <c r="H326" s="23">
        <v>1256.6400000000001</v>
      </c>
      <c r="I326" s="22">
        <v>0</v>
      </c>
      <c r="J326" s="23">
        <f t="shared" si="3"/>
        <v>0</v>
      </c>
    </row>
    <row r="327" spans="1:10" s="5" customFormat="1" x14ac:dyDescent="0.5">
      <c r="A327" s="25">
        <v>44644</v>
      </c>
      <c r="B327" s="25">
        <v>44644</v>
      </c>
      <c r="C327" s="26" t="s">
        <v>70</v>
      </c>
      <c r="D327" s="37">
        <v>203635</v>
      </c>
      <c r="E327" s="19">
        <v>3170</v>
      </c>
      <c r="F327" s="19" t="s">
        <v>346</v>
      </c>
      <c r="G327" s="19" t="s">
        <v>92</v>
      </c>
      <c r="H327" s="23">
        <v>334.59</v>
      </c>
      <c r="I327" s="22">
        <v>0</v>
      </c>
      <c r="J327" s="23">
        <f t="shared" ref="J327:J402" si="6">+H327*I327</f>
        <v>0</v>
      </c>
    </row>
    <row r="328" spans="1:10" s="5" customFormat="1" x14ac:dyDescent="0.5">
      <c r="A328" s="25">
        <v>44642</v>
      </c>
      <c r="B328" s="25">
        <v>44636</v>
      </c>
      <c r="C328" s="26" t="s">
        <v>70</v>
      </c>
      <c r="D328" s="37">
        <v>6344</v>
      </c>
      <c r="E328" s="19">
        <v>97</v>
      </c>
      <c r="F328" s="19" t="s">
        <v>245</v>
      </c>
      <c r="G328" s="19" t="s">
        <v>92</v>
      </c>
      <c r="H328" s="23">
        <v>129.80000000000001</v>
      </c>
      <c r="I328" s="22">
        <v>58</v>
      </c>
      <c r="J328" s="23">
        <f t="shared" si="6"/>
        <v>7528.4000000000005</v>
      </c>
    </row>
    <row r="329" spans="1:10" s="5" customFormat="1" x14ac:dyDescent="0.5">
      <c r="A329" s="25">
        <v>44655</v>
      </c>
      <c r="B329" s="25">
        <v>44655</v>
      </c>
      <c r="C329" s="26" t="s">
        <v>70</v>
      </c>
      <c r="D329" s="37">
        <v>101796822</v>
      </c>
      <c r="E329" s="19">
        <v>3173</v>
      </c>
      <c r="F329" s="19" t="s">
        <v>393</v>
      </c>
      <c r="G329" s="19" t="s">
        <v>394</v>
      </c>
      <c r="H329" s="23">
        <v>559</v>
      </c>
      <c r="I329" s="22">
        <v>0</v>
      </c>
      <c r="J329" s="23">
        <f t="shared" si="6"/>
        <v>0</v>
      </c>
    </row>
    <row r="330" spans="1:10" s="5" customFormat="1" x14ac:dyDescent="0.5">
      <c r="A330" s="25">
        <v>44645</v>
      </c>
      <c r="B330" s="25">
        <v>44645</v>
      </c>
      <c r="C330" s="26" t="s">
        <v>70</v>
      </c>
      <c r="D330" s="37">
        <v>203633</v>
      </c>
      <c r="E330" s="19">
        <v>2741</v>
      </c>
      <c r="F330" s="19" t="s">
        <v>371</v>
      </c>
      <c r="G330" s="19" t="s">
        <v>92</v>
      </c>
      <c r="H330" s="23">
        <v>318.60000000000002</v>
      </c>
      <c r="I330" s="22">
        <v>1</v>
      </c>
      <c r="J330" s="23">
        <f t="shared" si="6"/>
        <v>318.60000000000002</v>
      </c>
    </row>
    <row r="331" spans="1:10" s="5" customFormat="1" x14ac:dyDescent="0.5">
      <c r="A331" s="25">
        <v>44448</v>
      </c>
      <c r="B331" s="25">
        <v>44448</v>
      </c>
      <c r="C331" s="26" t="s">
        <v>70</v>
      </c>
      <c r="D331" s="37" t="s">
        <v>317</v>
      </c>
      <c r="E331" s="19">
        <v>59</v>
      </c>
      <c r="F331" s="19" t="s">
        <v>246</v>
      </c>
      <c r="G331" s="19" t="s">
        <v>92</v>
      </c>
      <c r="H331" s="23">
        <v>3.39</v>
      </c>
      <c r="I331" s="22">
        <v>7430</v>
      </c>
      <c r="J331" s="23">
        <f t="shared" si="6"/>
        <v>25187.7</v>
      </c>
    </row>
    <row r="332" spans="1:10" s="5" customFormat="1" x14ac:dyDescent="0.5">
      <c r="A332" s="25">
        <v>44629</v>
      </c>
      <c r="B332" s="25">
        <v>44629</v>
      </c>
      <c r="C332" s="26" t="s">
        <v>70</v>
      </c>
      <c r="D332" s="37">
        <v>6303</v>
      </c>
      <c r="E332" s="19">
        <v>60</v>
      </c>
      <c r="F332" s="19" t="s">
        <v>247</v>
      </c>
      <c r="G332" s="19" t="s">
        <v>92</v>
      </c>
      <c r="H332" s="23">
        <v>1.77</v>
      </c>
      <c r="I332" s="22">
        <v>1746</v>
      </c>
      <c r="J332" s="23">
        <f t="shared" si="6"/>
        <v>3090.42</v>
      </c>
    </row>
    <row r="333" spans="1:10" s="5" customFormat="1" x14ac:dyDescent="0.5">
      <c r="A333" s="25">
        <v>44525</v>
      </c>
      <c r="B333" s="25">
        <v>44525</v>
      </c>
      <c r="C333" s="26" t="s">
        <v>70</v>
      </c>
      <c r="D333" s="37">
        <v>6017</v>
      </c>
      <c r="E333" s="19">
        <v>62</v>
      </c>
      <c r="F333" s="19" t="s">
        <v>248</v>
      </c>
      <c r="G333" s="19" t="s">
        <v>92</v>
      </c>
      <c r="H333" s="23">
        <v>4.95</v>
      </c>
      <c r="I333" s="22">
        <v>850</v>
      </c>
      <c r="J333" s="23">
        <f t="shared" si="6"/>
        <v>4207.5</v>
      </c>
    </row>
    <row r="334" spans="1:10" s="5" customFormat="1" x14ac:dyDescent="0.5">
      <c r="A334" s="25">
        <v>44525</v>
      </c>
      <c r="B334" s="25">
        <v>44525</v>
      </c>
      <c r="C334" s="26" t="s">
        <v>70</v>
      </c>
      <c r="D334" s="37">
        <v>6017</v>
      </c>
      <c r="E334" s="19">
        <v>61</v>
      </c>
      <c r="F334" s="19" t="s">
        <v>249</v>
      </c>
      <c r="G334" s="19" t="s">
        <v>92</v>
      </c>
      <c r="H334" s="23">
        <v>4.72</v>
      </c>
      <c r="I334" s="22">
        <v>1234</v>
      </c>
      <c r="J334" s="23">
        <f t="shared" si="6"/>
        <v>5824.48</v>
      </c>
    </row>
    <row r="335" spans="1:10" s="5" customFormat="1" x14ac:dyDescent="0.5">
      <c r="A335" s="25">
        <v>44448</v>
      </c>
      <c r="B335" s="25">
        <v>44448</v>
      </c>
      <c r="C335" s="26" t="s">
        <v>70</v>
      </c>
      <c r="D335" s="37" t="s">
        <v>317</v>
      </c>
      <c r="E335" s="19">
        <v>2670</v>
      </c>
      <c r="F335" s="19" t="s">
        <v>250</v>
      </c>
      <c r="G335" s="19" t="s">
        <v>92</v>
      </c>
      <c r="H335" s="23">
        <v>15.33</v>
      </c>
      <c r="I335" s="22">
        <v>130</v>
      </c>
      <c r="J335" s="23">
        <f t="shared" si="6"/>
        <v>1992.9</v>
      </c>
    </row>
    <row r="336" spans="1:10" s="5" customFormat="1" x14ac:dyDescent="0.5">
      <c r="A336" s="25">
        <v>44722</v>
      </c>
      <c r="B336" s="25">
        <v>44725</v>
      </c>
      <c r="C336" s="26" t="s">
        <v>70</v>
      </c>
      <c r="D336" s="37">
        <v>729644</v>
      </c>
      <c r="E336" s="19">
        <v>3259</v>
      </c>
      <c r="F336" s="19" t="s">
        <v>458</v>
      </c>
      <c r="G336" s="19" t="s">
        <v>92</v>
      </c>
      <c r="H336" s="23">
        <v>518</v>
      </c>
      <c r="I336" s="22">
        <v>1</v>
      </c>
      <c r="J336" s="23">
        <f t="shared" si="6"/>
        <v>518</v>
      </c>
    </row>
    <row r="337" spans="1:10" s="5" customFormat="1" x14ac:dyDescent="0.5">
      <c r="A337" s="25">
        <v>42997</v>
      </c>
      <c r="B337" s="25">
        <v>42997</v>
      </c>
      <c r="C337" s="26" t="s">
        <v>70</v>
      </c>
      <c r="D337" s="37">
        <v>940</v>
      </c>
      <c r="E337" s="19">
        <v>76</v>
      </c>
      <c r="F337" s="19" t="s">
        <v>251</v>
      </c>
      <c r="G337" s="19" t="s">
        <v>109</v>
      </c>
      <c r="H337" s="23">
        <v>188.8</v>
      </c>
      <c r="I337" s="22">
        <v>119</v>
      </c>
      <c r="J337" s="23">
        <f t="shared" si="6"/>
        <v>22467.200000000001</v>
      </c>
    </row>
    <row r="338" spans="1:10" s="12" customFormat="1" x14ac:dyDescent="0.5">
      <c r="A338" s="25">
        <v>42997</v>
      </c>
      <c r="B338" s="25">
        <v>42997</v>
      </c>
      <c r="C338" s="26" t="s">
        <v>70</v>
      </c>
      <c r="D338" s="37">
        <v>940</v>
      </c>
      <c r="E338" s="19">
        <v>78</v>
      </c>
      <c r="F338" s="19" t="s">
        <v>79</v>
      </c>
      <c r="G338" s="19" t="s">
        <v>109</v>
      </c>
      <c r="H338" s="23">
        <v>188.8</v>
      </c>
      <c r="I338" s="22">
        <v>490</v>
      </c>
      <c r="J338" s="23">
        <f t="shared" si="6"/>
        <v>92512</v>
      </c>
    </row>
    <row r="339" spans="1:10" s="5" customFormat="1" x14ac:dyDescent="0.5">
      <c r="A339" s="25">
        <v>44551</v>
      </c>
      <c r="B339" s="25">
        <v>44551</v>
      </c>
      <c r="C339" s="26" t="s">
        <v>70</v>
      </c>
      <c r="D339" s="37">
        <v>10138</v>
      </c>
      <c r="E339" s="19">
        <v>125</v>
      </c>
      <c r="F339" s="19" t="s">
        <v>252</v>
      </c>
      <c r="G339" s="19" t="s">
        <v>92</v>
      </c>
      <c r="H339" s="23">
        <v>204.12</v>
      </c>
      <c r="I339" s="22">
        <v>0</v>
      </c>
      <c r="J339" s="23">
        <f t="shared" si="6"/>
        <v>0</v>
      </c>
    </row>
    <row r="340" spans="1:10" s="5" customFormat="1" x14ac:dyDescent="0.5">
      <c r="A340" s="25">
        <v>44629</v>
      </c>
      <c r="B340" s="25">
        <v>44629</v>
      </c>
      <c r="C340" s="26" t="s">
        <v>70</v>
      </c>
      <c r="D340" s="37">
        <v>6303</v>
      </c>
      <c r="E340" s="19">
        <v>210</v>
      </c>
      <c r="F340" s="19" t="s">
        <v>90</v>
      </c>
      <c r="G340" s="19" t="s">
        <v>92</v>
      </c>
      <c r="H340" s="23">
        <v>165.2</v>
      </c>
      <c r="I340" s="22">
        <v>9</v>
      </c>
      <c r="J340" s="23">
        <f t="shared" si="6"/>
        <v>1486.8</v>
      </c>
    </row>
    <row r="341" spans="1:10" s="5" customFormat="1" x14ac:dyDescent="0.5">
      <c r="A341" s="25">
        <v>44648</v>
      </c>
      <c r="B341" s="25">
        <v>44636</v>
      </c>
      <c r="C341" s="26" t="s">
        <v>70</v>
      </c>
      <c r="D341" s="37">
        <v>6807</v>
      </c>
      <c r="E341" s="19">
        <v>2663</v>
      </c>
      <c r="F341" s="19" t="s">
        <v>253</v>
      </c>
      <c r="G341" s="19" t="s">
        <v>92</v>
      </c>
      <c r="H341" s="23">
        <v>1947</v>
      </c>
      <c r="I341" s="22">
        <v>6</v>
      </c>
      <c r="J341" s="23">
        <f t="shared" si="6"/>
        <v>11682</v>
      </c>
    </row>
    <row r="342" spans="1:10" s="5" customFormat="1" x14ac:dyDescent="0.5">
      <c r="A342" s="25">
        <v>44648</v>
      </c>
      <c r="B342" s="25">
        <v>44648</v>
      </c>
      <c r="C342" s="26" t="s">
        <v>70</v>
      </c>
      <c r="D342" s="37">
        <v>52</v>
      </c>
      <c r="E342" s="19">
        <v>3146</v>
      </c>
      <c r="F342" s="19" t="s">
        <v>355</v>
      </c>
      <c r="G342" s="19" t="s">
        <v>92</v>
      </c>
      <c r="H342" s="23">
        <v>13688</v>
      </c>
      <c r="I342" s="22">
        <v>1</v>
      </c>
      <c r="J342" s="23">
        <f t="shared" si="6"/>
        <v>13688</v>
      </c>
    </row>
    <row r="343" spans="1:10" s="5" customFormat="1" x14ac:dyDescent="0.5">
      <c r="A343" s="25">
        <v>44648</v>
      </c>
      <c r="B343" s="25">
        <v>44627</v>
      </c>
      <c r="C343" s="26" t="s">
        <v>70</v>
      </c>
      <c r="D343" s="37">
        <v>52</v>
      </c>
      <c r="E343" s="19">
        <v>3147</v>
      </c>
      <c r="F343" s="19" t="s">
        <v>343</v>
      </c>
      <c r="G343" s="19" t="s">
        <v>92</v>
      </c>
      <c r="H343" s="23">
        <v>13570</v>
      </c>
      <c r="I343" s="22"/>
      <c r="J343" s="23">
        <f t="shared" si="6"/>
        <v>0</v>
      </c>
    </row>
    <row r="344" spans="1:10" s="5" customFormat="1" x14ac:dyDescent="0.5">
      <c r="A344" s="25">
        <v>44720</v>
      </c>
      <c r="B344" s="25">
        <v>44720</v>
      </c>
      <c r="C344" s="26" t="s">
        <v>70</v>
      </c>
      <c r="D344" s="37" t="s">
        <v>427</v>
      </c>
      <c r="E344" s="19">
        <v>3274</v>
      </c>
      <c r="F344" s="19" t="s">
        <v>460</v>
      </c>
      <c r="G344" s="19" t="s">
        <v>92</v>
      </c>
      <c r="H344" s="23">
        <v>449.58</v>
      </c>
      <c r="I344" s="22">
        <v>0</v>
      </c>
      <c r="J344" s="23">
        <f t="shared" si="6"/>
        <v>0</v>
      </c>
    </row>
    <row r="345" spans="1:10" s="5" customFormat="1" x14ac:dyDescent="0.5">
      <c r="A345" s="25">
        <v>44720</v>
      </c>
      <c r="B345" s="25">
        <v>44720</v>
      </c>
      <c r="C345" s="26" t="s">
        <v>70</v>
      </c>
      <c r="D345" s="37" t="s">
        <v>427</v>
      </c>
      <c r="E345" s="19">
        <v>3273</v>
      </c>
      <c r="F345" s="19" t="s">
        <v>461</v>
      </c>
      <c r="G345" s="19" t="s">
        <v>92</v>
      </c>
      <c r="H345" s="23">
        <v>582.91999999999996</v>
      </c>
      <c r="I345" s="22">
        <v>0</v>
      </c>
      <c r="J345" s="23">
        <f t="shared" si="6"/>
        <v>0</v>
      </c>
    </row>
    <row r="346" spans="1:10" s="5" customFormat="1" x14ac:dyDescent="0.5">
      <c r="A346" s="25">
        <v>44720</v>
      </c>
      <c r="B346" s="25">
        <v>44720</v>
      </c>
      <c r="C346" s="26" t="s">
        <v>70</v>
      </c>
      <c r="D346" s="37" t="s">
        <v>427</v>
      </c>
      <c r="E346" s="19">
        <v>3272</v>
      </c>
      <c r="F346" s="19" t="s">
        <v>462</v>
      </c>
      <c r="G346" s="19" t="s">
        <v>92</v>
      </c>
      <c r="H346" s="23">
        <v>582.91999999999996</v>
      </c>
      <c r="I346" s="22">
        <v>0</v>
      </c>
      <c r="J346" s="23">
        <f t="shared" si="6"/>
        <v>0</v>
      </c>
    </row>
    <row r="347" spans="1:10" s="5" customFormat="1" x14ac:dyDescent="0.5">
      <c r="A347" s="25">
        <v>44720</v>
      </c>
      <c r="B347" s="25">
        <v>44720</v>
      </c>
      <c r="C347" s="26" t="s">
        <v>70</v>
      </c>
      <c r="D347" s="37" t="s">
        <v>427</v>
      </c>
      <c r="E347" s="19">
        <v>3176</v>
      </c>
      <c r="F347" s="19" t="s">
        <v>459</v>
      </c>
      <c r="G347" s="19" t="s">
        <v>92</v>
      </c>
      <c r="H347" s="23">
        <v>173.46</v>
      </c>
      <c r="I347" s="22">
        <v>0</v>
      </c>
      <c r="J347" s="23">
        <f t="shared" si="6"/>
        <v>0</v>
      </c>
    </row>
    <row r="348" spans="1:10" s="5" customFormat="1" x14ac:dyDescent="0.5">
      <c r="A348" s="25">
        <v>44720</v>
      </c>
      <c r="B348" s="25">
        <v>44720</v>
      </c>
      <c r="C348" s="26" t="s">
        <v>70</v>
      </c>
      <c r="D348" s="37" t="s">
        <v>463</v>
      </c>
      <c r="E348" s="19">
        <v>3187</v>
      </c>
      <c r="F348" s="19" t="s">
        <v>372</v>
      </c>
      <c r="G348" s="19" t="s">
        <v>94</v>
      </c>
      <c r="H348" s="23">
        <v>247.8</v>
      </c>
      <c r="I348" s="22">
        <v>67</v>
      </c>
      <c r="J348" s="23">
        <f t="shared" si="6"/>
        <v>16602.600000000002</v>
      </c>
    </row>
    <row r="349" spans="1:10" s="5" customFormat="1" x14ac:dyDescent="0.5">
      <c r="A349" s="25">
        <v>44720</v>
      </c>
      <c r="B349" s="25">
        <v>44720</v>
      </c>
      <c r="C349" s="26" t="s">
        <v>70</v>
      </c>
      <c r="D349" s="37" t="s">
        <v>463</v>
      </c>
      <c r="E349" s="19">
        <v>2769</v>
      </c>
      <c r="F349" s="19" t="s">
        <v>254</v>
      </c>
      <c r="G349" s="19" t="s">
        <v>94</v>
      </c>
      <c r="H349" s="23">
        <v>247.8</v>
      </c>
      <c r="I349" s="22">
        <v>84</v>
      </c>
      <c r="J349" s="23">
        <f t="shared" si="6"/>
        <v>20815.2</v>
      </c>
    </row>
    <row r="350" spans="1:10" s="5" customFormat="1" x14ac:dyDescent="0.5">
      <c r="A350" s="25">
        <v>44720</v>
      </c>
      <c r="B350" s="25">
        <v>44720</v>
      </c>
      <c r="C350" s="26" t="s">
        <v>70</v>
      </c>
      <c r="D350" s="37" t="s">
        <v>463</v>
      </c>
      <c r="E350" s="19">
        <v>2664</v>
      </c>
      <c r="F350" s="19" t="s">
        <v>255</v>
      </c>
      <c r="G350" s="19" t="s">
        <v>94</v>
      </c>
      <c r="H350" s="23">
        <v>247.8</v>
      </c>
      <c r="I350" s="22">
        <v>65</v>
      </c>
      <c r="J350" s="23">
        <f t="shared" si="6"/>
        <v>16107</v>
      </c>
    </row>
    <row r="351" spans="1:10" s="5" customFormat="1" x14ac:dyDescent="0.5">
      <c r="A351" s="25">
        <v>44539</v>
      </c>
      <c r="B351" s="25">
        <v>44539</v>
      </c>
      <c r="C351" s="26" t="s">
        <v>70</v>
      </c>
      <c r="D351" s="37" t="s">
        <v>353</v>
      </c>
      <c r="E351" s="19">
        <v>18</v>
      </c>
      <c r="F351" s="19" t="s">
        <v>374</v>
      </c>
      <c r="G351" s="19" t="s">
        <v>92</v>
      </c>
      <c r="H351" s="23">
        <v>562.49</v>
      </c>
      <c r="I351" s="22">
        <v>9</v>
      </c>
      <c r="J351" s="23">
        <f t="shared" si="6"/>
        <v>5062.41</v>
      </c>
    </row>
    <row r="352" spans="1:10" s="5" customFormat="1" x14ac:dyDescent="0.5">
      <c r="A352" s="25">
        <v>44720</v>
      </c>
      <c r="B352" s="25">
        <v>44720</v>
      </c>
      <c r="C352" s="26" t="s">
        <v>70</v>
      </c>
      <c r="D352" s="37" t="s">
        <v>463</v>
      </c>
      <c r="E352" s="19">
        <v>3145</v>
      </c>
      <c r="F352" s="19" t="s">
        <v>373</v>
      </c>
      <c r="G352" s="19" t="s">
        <v>92</v>
      </c>
      <c r="H352" s="23">
        <v>601.79999999999995</v>
      </c>
      <c r="I352" s="22">
        <v>35</v>
      </c>
      <c r="J352" s="23">
        <f t="shared" si="6"/>
        <v>21063</v>
      </c>
    </row>
    <row r="353" spans="1:10" s="5" customFormat="1" x14ac:dyDescent="0.5">
      <c r="A353" s="25">
        <v>44720</v>
      </c>
      <c r="B353" s="25">
        <v>44720</v>
      </c>
      <c r="C353" s="26" t="s">
        <v>70</v>
      </c>
      <c r="D353" s="37" t="s">
        <v>463</v>
      </c>
      <c r="E353" s="19">
        <v>17</v>
      </c>
      <c r="F353" s="19" t="s">
        <v>256</v>
      </c>
      <c r="G353" s="19" t="s">
        <v>92</v>
      </c>
      <c r="H353" s="23">
        <v>601.79999999999995</v>
      </c>
      <c r="I353" s="22">
        <v>55</v>
      </c>
      <c r="J353" s="23">
        <f t="shared" si="6"/>
        <v>33099</v>
      </c>
    </row>
    <row r="354" spans="1:10" s="5" customFormat="1" x14ac:dyDescent="0.5">
      <c r="A354" s="25">
        <v>44648</v>
      </c>
      <c r="B354" s="25">
        <v>44648</v>
      </c>
      <c r="C354" s="26" t="s">
        <v>70</v>
      </c>
      <c r="D354" s="37" t="s">
        <v>353</v>
      </c>
      <c r="E354" s="19">
        <v>18</v>
      </c>
      <c r="F354" s="19" t="s">
        <v>258</v>
      </c>
      <c r="G354" s="19" t="s">
        <v>92</v>
      </c>
      <c r="H354" s="23"/>
      <c r="I354" s="22"/>
      <c r="J354" s="23">
        <f t="shared" si="6"/>
        <v>0</v>
      </c>
    </row>
    <row r="355" spans="1:10" s="5" customFormat="1" x14ac:dyDescent="0.5">
      <c r="A355" s="25">
        <v>44539</v>
      </c>
      <c r="B355" s="25">
        <v>44539</v>
      </c>
      <c r="C355" s="26" t="s">
        <v>70</v>
      </c>
      <c r="D355" s="37" t="s">
        <v>316</v>
      </c>
      <c r="E355" s="19">
        <v>2649</v>
      </c>
      <c r="F355" s="19" t="s">
        <v>257</v>
      </c>
      <c r="G355" s="19" t="s">
        <v>92</v>
      </c>
      <c r="H355" s="23"/>
      <c r="I355" s="22"/>
      <c r="J355" s="23">
        <f t="shared" si="6"/>
        <v>0</v>
      </c>
    </row>
    <row r="356" spans="1:10" s="5" customFormat="1" x14ac:dyDescent="0.5">
      <c r="A356" s="25">
        <v>44039</v>
      </c>
      <c r="B356" s="25">
        <v>44039</v>
      </c>
      <c r="C356" s="26" t="s">
        <v>70</v>
      </c>
      <c r="D356" s="37">
        <v>4410</v>
      </c>
      <c r="E356" s="19">
        <v>235</v>
      </c>
      <c r="F356" s="19" t="s">
        <v>53</v>
      </c>
      <c r="G356" s="19" t="s">
        <v>92</v>
      </c>
      <c r="H356" s="23">
        <v>357.73</v>
      </c>
      <c r="I356" s="22">
        <v>35</v>
      </c>
      <c r="J356" s="23">
        <f t="shared" si="6"/>
        <v>12520.550000000001</v>
      </c>
    </row>
    <row r="357" spans="1:10" s="5" customFormat="1" x14ac:dyDescent="0.5">
      <c r="A357" s="25">
        <v>44644</v>
      </c>
      <c r="B357" s="25">
        <v>44644</v>
      </c>
      <c r="C357" s="26" t="s">
        <v>70</v>
      </c>
      <c r="D357" s="37" t="s">
        <v>345</v>
      </c>
      <c r="E357" s="19">
        <v>3171</v>
      </c>
      <c r="F357" s="19" t="s">
        <v>347</v>
      </c>
      <c r="G357" s="19" t="s">
        <v>92</v>
      </c>
      <c r="H357" s="23"/>
      <c r="I357" s="22"/>
      <c r="J357" s="23">
        <f t="shared" si="6"/>
        <v>0</v>
      </c>
    </row>
    <row r="358" spans="1:10" s="5" customFormat="1" x14ac:dyDescent="0.5">
      <c r="A358" s="25">
        <v>44720</v>
      </c>
      <c r="B358" s="25">
        <v>44721</v>
      </c>
      <c r="C358" s="26" t="s">
        <v>70</v>
      </c>
      <c r="D358" s="37" t="s">
        <v>427</v>
      </c>
      <c r="E358" s="19">
        <v>3281</v>
      </c>
      <c r="F358" s="19" t="s">
        <v>464</v>
      </c>
      <c r="G358" s="19" t="s">
        <v>92</v>
      </c>
      <c r="H358" s="23">
        <v>601.79999999999995</v>
      </c>
      <c r="I358" s="22">
        <v>0</v>
      </c>
      <c r="J358" s="23">
        <f t="shared" si="6"/>
        <v>0</v>
      </c>
    </row>
    <row r="359" spans="1:10" s="5" customFormat="1" x14ac:dyDescent="0.5">
      <c r="A359" s="25">
        <v>44347</v>
      </c>
      <c r="B359" s="25">
        <v>44347</v>
      </c>
      <c r="C359" s="26" t="s">
        <v>70</v>
      </c>
      <c r="D359" s="37">
        <v>203297</v>
      </c>
      <c r="E359" s="19">
        <v>2902</v>
      </c>
      <c r="F359" s="19" t="s">
        <v>156</v>
      </c>
      <c r="G359" s="19" t="s">
        <v>92</v>
      </c>
      <c r="H359" s="23"/>
      <c r="I359" s="22"/>
      <c r="J359" s="23">
        <f t="shared" si="6"/>
        <v>0</v>
      </c>
    </row>
    <row r="360" spans="1:10" s="6" customFormat="1" x14ac:dyDescent="0.5">
      <c r="A360" s="25">
        <v>44739</v>
      </c>
      <c r="B360" s="25">
        <v>44739</v>
      </c>
      <c r="C360" s="26" t="s">
        <v>70</v>
      </c>
      <c r="D360" s="37">
        <v>6623</v>
      </c>
      <c r="E360" s="19">
        <v>211</v>
      </c>
      <c r="F360" s="19" t="s">
        <v>19</v>
      </c>
      <c r="G360" s="19" t="s">
        <v>92</v>
      </c>
      <c r="H360" s="23">
        <v>59</v>
      </c>
      <c r="I360" s="22">
        <v>50</v>
      </c>
      <c r="J360" s="23">
        <f t="shared" si="6"/>
        <v>2950</v>
      </c>
    </row>
    <row r="361" spans="1:10" s="5" customFormat="1" x14ac:dyDescent="0.5">
      <c r="A361" s="25">
        <v>44426</v>
      </c>
      <c r="B361" s="25">
        <v>44426</v>
      </c>
      <c r="C361" s="26" t="s">
        <v>70</v>
      </c>
      <c r="D361" s="39">
        <v>5676</v>
      </c>
      <c r="E361" s="19">
        <v>212</v>
      </c>
      <c r="F361" s="19" t="s">
        <v>259</v>
      </c>
      <c r="G361" s="19" t="s">
        <v>92</v>
      </c>
      <c r="H361" s="23">
        <v>26.55</v>
      </c>
      <c r="I361" s="22">
        <v>4</v>
      </c>
      <c r="J361" s="23">
        <f t="shared" si="6"/>
        <v>106.2</v>
      </c>
    </row>
    <row r="362" spans="1:10" s="5" customFormat="1" x14ac:dyDescent="0.5">
      <c r="A362" s="25">
        <v>44423</v>
      </c>
      <c r="B362" s="25">
        <v>44423</v>
      </c>
      <c r="C362" s="26" t="s">
        <v>70</v>
      </c>
      <c r="D362" s="39">
        <v>5676</v>
      </c>
      <c r="E362" s="19">
        <v>213</v>
      </c>
      <c r="F362" s="19" t="s">
        <v>260</v>
      </c>
      <c r="G362" s="19" t="s">
        <v>92</v>
      </c>
      <c r="H362" s="23">
        <v>70</v>
      </c>
      <c r="I362" s="22">
        <v>2</v>
      </c>
      <c r="J362" s="23">
        <f t="shared" si="6"/>
        <v>140</v>
      </c>
    </row>
    <row r="363" spans="1:10" s="5" customFormat="1" x14ac:dyDescent="0.5">
      <c r="A363" s="25">
        <v>44203</v>
      </c>
      <c r="B363" s="25">
        <v>44203</v>
      </c>
      <c r="C363" s="26" t="s">
        <v>70</v>
      </c>
      <c r="D363" s="37" t="s">
        <v>151</v>
      </c>
      <c r="E363" s="19">
        <v>2713</v>
      </c>
      <c r="F363" s="19" t="s">
        <v>261</v>
      </c>
      <c r="G363" s="19" t="s">
        <v>92</v>
      </c>
      <c r="H363" s="23">
        <v>70.8</v>
      </c>
      <c r="I363" s="22">
        <v>2</v>
      </c>
      <c r="J363" s="23">
        <f t="shared" si="6"/>
        <v>141.6</v>
      </c>
    </row>
    <row r="364" spans="1:10" s="5" customFormat="1" x14ac:dyDescent="0.5">
      <c r="A364" s="25">
        <v>44739</v>
      </c>
      <c r="B364" s="25">
        <v>44739</v>
      </c>
      <c r="C364" s="26" t="s">
        <v>70</v>
      </c>
      <c r="D364" s="37">
        <v>6623</v>
      </c>
      <c r="E364" s="19">
        <v>2712</v>
      </c>
      <c r="F364" s="19" t="s">
        <v>262</v>
      </c>
      <c r="G364" s="19" t="s">
        <v>92</v>
      </c>
      <c r="H364" s="23">
        <v>354</v>
      </c>
      <c r="I364" s="22">
        <v>41</v>
      </c>
      <c r="J364" s="23">
        <f t="shared" si="6"/>
        <v>14514</v>
      </c>
    </row>
    <row r="365" spans="1:10" s="5" customFormat="1" x14ac:dyDescent="0.5">
      <c r="A365" s="25">
        <v>44687</v>
      </c>
      <c r="B365" s="25">
        <v>44687</v>
      </c>
      <c r="C365" s="26" t="s">
        <v>70</v>
      </c>
      <c r="D365" s="37">
        <v>2087</v>
      </c>
      <c r="E365" s="19">
        <v>3239</v>
      </c>
      <c r="F365" s="19" t="s">
        <v>465</v>
      </c>
      <c r="G365" s="19" t="s">
        <v>92</v>
      </c>
      <c r="H365" s="23">
        <v>495.6</v>
      </c>
      <c r="I365" s="22">
        <v>1</v>
      </c>
      <c r="J365" s="23">
        <f t="shared" si="6"/>
        <v>495.6</v>
      </c>
    </row>
    <row r="366" spans="1:10" s="5" customFormat="1" x14ac:dyDescent="0.5">
      <c r="A366" s="25">
        <v>44551</v>
      </c>
      <c r="B366" s="25">
        <v>44551</v>
      </c>
      <c r="C366" s="26" t="s">
        <v>70</v>
      </c>
      <c r="D366" s="37">
        <v>10138</v>
      </c>
      <c r="E366" s="19">
        <v>2621</v>
      </c>
      <c r="F366" s="19" t="s">
        <v>263</v>
      </c>
      <c r="G366" s="19" t="s">
        <v>92</v>
      </c>
      <c r="H366" s="23">
        <v>46.49</v>
      </c>
      <c r="I366" s="22">
        <v>41</v>
      </c>
      <c r="J366" s="23">
        <f t="shared" si="6"/>
        <v>1906.0900000000001</v>
      </c>
    </row>
    <row r="367" spans="1:10" s="5" customFormat="1" x14ac:dyDescent="0.5">
      <c r="A367" s="25">
        <v>44655</v>
      </c>
      <c r="B367" s="25">
        <v>44655</v>
      </c>
      <c r="C367" s="26" t="s">
        <v>70</v>
      </c>
      <c r="D367" s="37">
        <v>101796822</v>
      </c>
      <c r="E367" s="19">
        <v>3179</v>
      </c>
      <c r="F367" s="19" t="s">
        <v>398</v>
      </c>
      <c r="G367" s="19" t="s">
        <v>92</v>
      </c>
      <c r="H367" s="23">
        <v>385</v>
      </c>
      <c r="I367" s="22">
        <v>0</v>
      </c>
      <c r="J367" s="23">
        <f t="shared" si="6"/>
        <v>0</v>
      </c>
    </row>
    <row r="368" spans="1:10" s="5" customFormat="1" x14ac:dyDescent="0.5">
      <c r="A368" s="25">
        <v>44655</v>
      </c>
      <c r="B368" s="25">
        <v>44655</v>
      </c>
      <c r="C368" s="26" t="s">
        <v>70</v>
      </c>
      <c r="D368" s="37">
        <v>101796822</v>
      </c>
      <c r="E368" s="19">
        <v>3183</v>
      </c>
      <c r="F368" s="19" t="s">
        <v>401</v>
      </c>
      <c r="G368" s="19" t="s">
        <v>92</v>
      </c>
      <c r="H368" s="23">
        <v>1150</v>
      </c>
      <c r="I368" s="22">
        <v>0</v>
      </c>
      <c r="J368" s="23">
        <f t="shared" si="6"/>
        <v>0</v>
      </c>
    </row>
    <row r="369" spans="1:10" s="5" customFormat="1" x14ac:dyDescent="0.5">
      <c r="A369" s="25">
        <v>44655</v>
      </c>
      <c r="B369" s="25">
        <v>44655</v>
      </c>
      <c r="C369" s="26" t="s">
        <v>70</v>
      </c>
      <c r="D369" s="37">
        <v>101796823</v>
      </c>
      <c r="E369" s="19">
        <v>3180</v>
      </c>
      <c r="F369" s="19" t="s">
        <v>399</v>
      </c>
      <c r="G369" s="19" t="s">
        <v>92</v>
      </c>
      <c r="H369" s="23">
        <v>249.99</v>
      </c>
      <c r="I369" s="22">
        <v>0</v>
      </c>
      <c r="J369" s="23">
        <f t="shared" si="6"/>
        <v>0</v>
      </c>
    </row>
    <row r="370" spans="1:10" s="5" customFormat="1" x14ac:dyDescent="0.5">
      <c r="A370" s="25">
        <v>44655</v>
      </c>
      <c r="B370" s="25">
        <v>44655</v>
      </c>
      <c r="C370" s="26" t="s">
        <v>70</v>
      </c>
      <c r="D370" s="37">
        <v>101796822</v>
      </c>
      <c r="E370" s="19">
        <v>3178</v>
      </c>
      <c r="F370" s="19" t="s">
        <v>397</v>
      </c>
      <c r="G370" s="19" t="s">
        <v>92</v>
      </c>
      <c r="H370" s="23">
        <v>995</v>
      </c>
      <c r="I370" s="22">
        <v>0</v>
      </c>
      <c r="J370" s="23">
        <f t="shared" si="6"/>
        <v>0</v>
      </c>
    </row>
    <row r="371" spans="1:10" s="5" customFormat="1" x14ac:dyDescent="0.5">
      <c r="A371" s="25">
        <v>44655</v>
      </c>
      <c r="B371" s="25">
        <v>44655</v>
      </c>
      <c r="C371" s="26" t="s">
        <v>70</v>
      </c>
      <c r="D371" s="37">
        <v>101796822</v>
      </c>
      <c r="E371" s="19">
        <v>3176</v>
      </c>
      <c r="F371" s="19" t="s">
        <v>396</v>
      </c>
      <c r="G371" s="19" t="s">
        <v>92</v>
      </c>
      <c r="H371" s="23">
        <v>219</v>
      </c>
      <c r="I371" s="22">
        <v>0</v>
      </c>
      <c r="J371" s="23">
        <f t="shared" si="6"/>
        <v>0</v>
      </c>
    </row>
    <row r="372" spans="1:10" s="5" customFormat="1" x14ac:dyDescent="0.5">
      <c r="A372" s="25">
        <v>44645</v>
      </c>
      <c r="B372" s="25">
        <v>44645</v>
      </c>
      <c r="C372" s="26" t="s">
        <v>70</v>
      </c>
      <c r="D372" s="37">
        <v>203635</v>
      </c>
      <c r="E372" s="19">
        <v>2707</v>
      </c>
      <c r="F372" s="19" t="s">
        <v>375</v>
      </c>
      <c r="G372" s="19" t="s">
        <v>92</v>
      </c>
      <c r="H372" s="23">
        <v>141.6</v>
      </c>
      <c r="I372" s="22">
        <v>6</v>
      </c>
      <c r="J372" s="23">
        <f t="shared" si="6"/>
        <v>849.59999999999991</v>
      </c>
    </row>
    <row r="373" spans="1:10" s="5" customFormat="1" x14ac:dyDescent="0.5">
      <c r="A373" s="25">
        <v>44648</v>
      </c>
      <c r="B373" s="25">
        <v>44648</v>
      </c>
      <c r="C373" s="26" t="s">
        <v>70</v>
      </c>
      <c r="D373" s="37">
        <v>52</v>
      </c>
      <c r="E373" s="19">
        <v>214</v>
      </c>
      <c r="F373" s="19" t="s">
        <v>264</v>
      </c>
      <c r="G373" s="19" t="s">
        <v>92</v>
      </c>
      <c r="H373" s="23">
        <v>1150.01</v>
      </c>
      <c r="I373" s="22">
        <v>4</v>
      </c>
      <c r="J373" s="23">
        <f t="shared" si="6"/>
        <v>4600.04</v>
      </c>
    </row>
    <row r="374" spans="1:10" s="5" customFormat="1" x14ac:dyDescent="0.5">
      <c r="A374" s="25">
        <v>44530</v>
      </c>
      <c r="B374" s="25">
        <v>44530</v>
      </c>
      <c r="C374" s="26" t="s">
        <v>70</v>
      </c>
      <c r="D374" s="37">
        <v>500000910</v>
      </c>
      <c r="E374" s="19">
        <v>215</v>
      </c>
      <c r="F374" s="19" t="s">
        <v>266</v>
      </c>
      <c r="G374" s="19" t="s">
        <v>92</v>
      </c>
      <c r="H374" s="23">
        <v>802.4</v>
      </c>
      <c r="I374" s="22">
        <v>10</v>
      </c>
      <c r="J374" s="23">
        <f t="shared" si="6"/>
        <v>8024</v>
      </c>
    </row>
    <row r="375" spans="1:10" s="5" customFormat="1" x14ac:dyDescent="0.5">
      <c r="A375" s="25">
        <v>44530</v>
      </c>
      <c r="B375" s="25">
        <v>44530</v>
      </c>
      <c r="C375" s="26" t="s">
        <v>70</v>
      </c>
      <c r="D375" s="37">
        <v>500000910</v>
      </c>
      <c r="E375" s="19">
        <v>2202</v>
      </c>
      <c r="F375" s="19" t="s">
        <v>265</v>
      </c>
      <c r="G375" s="19" t="s">
        <v>92</v>
      </c>
      <c r="H375" s="23">
        <v>1333.4</v>
      </c>
      <c r="I375" s="22">
        <v>2</v>
      </c>
      <c r="J375" s="23">
        <f t="shared" si="6"/>
        <v>2666.8</v>
      </c>
    </row>
    <row r="376" spans="1:10" s="5" customFormat="1" x14ac:dyDescent="0.5">
      <c r="A376" s="25">
        <v>44530</v>
      </c>
      <c r="B376" s="25">
        <v>44530</v>
      </c>
      <c r="C376" s="26" t="s">
        <v>70</v>
      </c>
      <c r="D376" s="37">
        <v>500000910</v>
      </c>
      <c r="E376" s="19">
        <v>2205</v>
      </c>
      <c r="F376" s="19" t="s">
        <v>286</v>
      </c>
      <c r="G376" s="19" t="s">
        <v>92</v>
      </c>
      <c r="H376" s="23">
        <v>1333.4</v>
      </c>
      <c r="I376" s="22">
        <v>3</v>
      </c>
      <c r="J376" s="23">
        <f t="shared" si="6"/>
        <v>4000.2000000000003</v>
      </c>
    </row>
    <row r="377" spans="1:10" s="5" customFormat="1" x14ac:dyDescent="0.5">
      <c r="A377" s="25">
        <v>44530</v>
      </c>
      <c r="B377" s="25">
        <v>44530</v>
      </c>
      <c r="C377" s="26" t="s">
        <v>70</v>
      </c>
      <c r="D377" s="37">
        <v>500000910</v>
      </c>
      <c r="E377" s="19">
        <v>2203</v>
      </c>
      <c r="F377" s="19" t="s">
        <v>307</v>
      </c>
      <c r="G377" s="19" t="s">
        <v>92</v>
      </c>
      <c r="H377" s="23">
        <v>1333.4</v>
      </c>
      <c r="I377" s="22">
        <v>3</v>
      </c>
      <c r="J377" s="23">
        <f t="shared" si="6"/>
        <v>4000.2000000000003</v>
      </c>
    </row>
    <row r="378" spans="1:10" s="5" customFormat="1" x14ac:dyDescent="0.5">
      <c r="A378" s="25">
        <v>44530</v>
      </c>
      <c r="B378" s="25">
        <v>44530</v>
      </c>
      <c r="C378" s="26" t="s">
        <v>70</v>
      </c>
      <c r="D378" s="37">
        <v>500000910</v>
      </c>
      <c r="E378" s="19">
        <v>2204</v>
      </c>
      <c r="F378" s="19" t="s">
        <v>267</v>
      </c>
      <c r="G378" s="19" t="s">
        <v>92</v>
      </c>
      <c r="H378" s="23">
        <v>1333.4</v>
      </c>
      <c r="I378" s="22">
        <v>3</v>
      </c>
      <c r="J378" s="23">
        <f t="shared" si="6"/>
        <v>4000.2000000000003</v>
      </c>
    </row>
    <row r="379" spans="1:10" s="5" customFormat="1" x14ac:dyDescent="0.5">
      <c r="A379" s="25">
        <v>44524</v>
      </c>
      <c r="B379" s="25">
        <v>44524</v>
      </c>
      <c r="C379" s="26" t="s">
        <v>70</v>
      </c>
      <c r="D379" s="37" t="s">
        <v>318</v>
      </c>
      <c r="E379" s="19">
        <v>3086</v>
      </c>
      <c r="F379" s="19" t="s">
        <v>269</v>
      </c>
      <c r="G379" s="19" t="s">
        <v>92</v>
      </c>
      <c r="H379" s="23">
        <v>7646.91</v>
      </c>
      <c r="I379" s="22">
        <v>8</v>
      </c>
      <c r="J379" s="23">
        <f t="shared" si="6"/>
        <v>61175.28</v>
      </c>
    </row>
    <row r="380" spans="1:10" s="5" customFormat="1" x14ac:dyDescent="0.5">
      <c r="A380" s="25">
        <v>44349</v>
      </c>
      <c r="B380" s="25">
        <v>44351</v>
      </c>
      <c r="C380" s="26" t="s">
        <v>70</v>
      </c>
      <c r="D380" s="37">
        <v>2410</v>
      </c>
      <c r="E380" s="19">
        <v>2239</v>
      </c>
      <c r="F380" s="19" t="s">
        <v>268</v>
      </c>
      <c r="G380" s="19" t="s">
        <v>92</v>
      </c>
      <c r="H380" s="23">
        <v>3889.89</v>
      </c>
      <c r="I380" s="22">
        <v>7</v>
      </c>
      <c r="J380" s="23">
        <f t="shared" si="6"/>
        <v>27229.23</v>
      </c>
    </row>
    <row r="381" spans="1:10" s="5" customFormat="1" x14ac:dyDescent="0.5">
      <c r="A381" s="25">
        <v>44530</v>
      </c>
      <c r="B381" s="25">
        <v>44530</v>
      </c>
      <c r="C381" s="26" t="s">
        <v>70</v>
      </c>
      <c r="D381" s="37">
        <v>500000910</v>
      </c>
      <c r="E381" s="19">
        <v>2199</v>
      </c>
      <c r="F381" s="19" t="s">
        <v>270</v>
      </c>
      <c r="G381" s="19" t="s">
        <v>92</v>
      </c>
      <c r="H381" s="23">
        <v>1416</v>
      </c>
      <c r="I381" s="22">
        <v>14</v>
      </c>
      <c r="J381" s="23">
        <f t="shared" si="6"/>
        <v>19824</v>
      </c>
    </row>
    <row r="382" spans="1:10" s="5" customFormat="1" x14ac:dyDescent="0.5">
      <c r="A382" s="25">
        <v>44530</v>
      </c>
      <c r="B382" s="25">
        <v>44530</v>
      </c>
      <c r="C382" s="26" t="s">
        <v>70</v>
      </c>
      <c r="D382" s="37">
        <v>500000910</v>
      </c>
      <c r="E382" s="19">
        <v>2200</v>
      </c>
      <c r="F382" s="19" t="s">
        <v>272</v>
      </c>
      <c r="G382" s="19" t="s">
        <v>92</v>
      </c>
      <c r="H382" s="23">
        <v>1416</v>
      </c>
      <c r="I382" s="22">
        <v>16</v>
      </c>
      <c r="J382" s="23">
        <f t="shared" si="6"/>
        <v>22656</v>
      </c>
    </row>
    <row r="383" spans="1:10" s="5" customFormat="1" x14ac:dyDescent="0.5">
      <c r="A383" s="25">
        <v>44530</v>
      </c>
      <c r="B383" s="25">
        <v>44530</v>
      </c>
      <c r="C383" s="26" t="s">
        <v>70</v>
      </c>
      <c r="D383" s="37">
        <v>500000910</v>
      </c>
      <c r="E383" s="19">
        <v>2201</v>
      </c>
      <c r="F383" s="19" t="s">
        <v>271</v>
      </c>
      <c r="G383" s="19" t="s">
        <v>92</v>
      </c>
      <c r="H383" s="23">
        <v>1416</v>
      </c>
      <c r="I383" s="22">
        <v>15</v>
      </c>
      <c r="J383" s="23">
        <f t="shared" si="6"/>
        <v>21240</v>
      </c>
    </row>
    <row r="384" spans="1:10" s="5" customFormat="1" x14ac:dyDescent="0.5">
      <c r="A384" s="25">
        <v>44530</v>
      </c>
      <c r="B384" s="25">
        <v>44530</v>
      </c>
      <c r="C384" s="26" t="s">
        <v>70</v>
      </c>
      <c r="D384" s="37">
        <v>500000910</v>
      </c>
      <c r="E384" s="19">
        <v>2198</v>
      </c>
      <c r="F384" s="19" t="s">
        <v>273</v>
      </c>
      <c r="G384" s="19" t="s">
        <v>92</v>
      </c>
      <c r="H384" s="23">
        <v>1416</v>
      </c>
      <c r="I384" s="22">
        <v>19</v>
      </c>
      <c r="J384" s="23">
        <f t="shared" si="6"/>
        <v>26904</v>
      </c>
    </row>
    <row r="385" spans="1:10" s="5" customFormat="1" x14ac:dyDescent="0.5">
      <c r="A385" s="25">
        <v>44648</v>
      </c>
      <c r="B385" s="25">
        <v>44621</v>
      </c>
      <c r="C385" s="26" t="s">
        <v>70</v>
      </c>
      <c r="D385" s="37">
        <v>6807</v>
      </c>
      <c r="E385" s="19">
        <v>2673</v>
      </c>
      <c r="F385" s="19" t="s">
        <v>274</v>
      </c>
      <c r="G385" s="19" t="s">
        <v>92</v>
      </c>
      <c r="H385" s="23">
        <v>2714</v>
      </c>
      <c r="I385" s="22">
        <v>7</v>
      </c>
      <c r="J385" s="23">
        <f t="shared" si="6"/>
        <v>18998</v>
      </c>
    </row>
    <row r="386" spans="1:10" s="5" customFormat="1" x14ac:dyDescent="0.5">
      <c r="A386" s="25">
        <v>44648</v>
      </c>
      <c r="B386" s="25">
        <v>44621</v>
      </c>
      <c r="C386" s="26" t="s">
        <v>70</v>
      </c>
      <c r="D386" s="37">
        <v>6807</v>
      </c>
      <c r="E386" s="19">
        <v>2674</v>
      </c>
      <c r="F386" s="19" t="s">
        <v>275</v>
      </c>
      <c r="G386" s="19" t="s">
        <v>92</v>
      </c>
      <c r="H386" s="23">
        <v>2183</v>
      </c>
      <c r="I386" s="22">
        <v>11</v>
      </c>
      <c r="J386" s="23">
        <f t="shared" si="6"/>
        <v>24013</v>
      </c>
    </row>
    <row r="387" spans="1:10" s="5" customFormat="1" x14ac:dyDescent="0.5">
      <c r="A387" s="25">
        <v>44648</v>
      </c>
      <c r="B387" s="25">
        <v>44627</v>
      </c>
      <c r="C387" s="26" t="s">
        <v>70</v>
      </c>
      <c r="D387" s="37">
        <v>6807</v>
      </c>
      <c r="E387" s="19">
        <v>2675</v>
      </c>
      <c r="F387" s="19" t="s">
        <v>276</v>
      </c>
      <c r="G387" s="19" t="s">
        <v>92</v>
      </c>
      <c r="H387" s="23">
        <v>2183</v>
      </c>
      <c r="I387" s="22">
        <v>12</v>
      </c>
      <c r="J387" s="23">
        <f t="shared" si="6"/>
        <v>26196</v>
      </c>
    </row>
    <row r="388" spans="1:10" s="5" customFormat="1" x14ac:dyDescent="0.5">
      <c r="A388" s="25">
        <v>44648</v>
      </c>
      <c r="B388" s="25">
        <v>44622</v>
      </c>
      <c r="C388" s="26" t="s">
        <v>70</v>
      </c>
      <c r="D388" s="37">
        <v>6807</v>
      </c>
      <c r="E388" s="19">
        <v>2676</v>
      </c>
      <c r="F388" s="19" t="s">
        <v>277</v>
      </c>
      <c r="G388" s="19" t="s">
        <v>92</v>
      </c>
      <c r="H388" s="23">
        <v>2183</v>
      </c>
      <c r="I388" s="22">
        <v>12</v>
      </c>
      <c r="J388" s="23">
        <f t="shared" si="6"/>
        <v>26196</v>
      </c>
    </row>
    <row r="389" spans="1:10" s="5" customFormat="1" x14ac:dyDescent="0.5">
      <c r="A389" s="25">
        <v>44096</v>
      </c>
      <c r="B389" s="25">
        <v>44096</v>
      </c>
      <c r="C389" s="26" t="s">
        <v>70</v>
      </c>
      <c r="D389" s="40" t="s">
        <v>126</v>
      </c>
      <c r="E389" s="19">
        <v>2653</v>
      </c>
      <c r="F389" s="19" t="s">
        <v>280</v>
      </c>
      <c r="G389" s="19" t="s">
        <v>92</v>
      </c>
      <c r="H389" s="23">
        <v>3665.49</v>
      </c>
      <c r="I389" s="22">
        <v>1</v>
      </c>
      <c r="J389" s="23">
        <f t="shared" si="6"/>
        <v>3665.49</v>
      </c>
    </row>
    <row r="390" spans="1:10" s="5" customFormat="1" x14ac:dyDescent="0.5">
      <c r="A390" s="25">
        <v>44096</v>
      </c>
      <c r="B390" s="25">
        <v>44096</v>
      </c>
      <c r="C390" s="26" t="s">
        <v>70</v>
      </c>
      <c r="D390" s="37" t="s">
        <v>126</v>
      </c>
      <c r="E390" s="19">
        <v>2656</v>
      </c>
      <c r="F390" s="19" t="s">
        <v>278</v>
      </c>
      <c r="G390" s="19" t="s">
        <v>92</v>
      </c>
      <c r="H390" s="23">
        <v>3665.49</v>
      </c>
      <c r="I390" s="22">
        <v>1</v>
      </c>
      <c r="J390" s="23">
        <f t="shared" si="6"/>
        <v>3665.49</v>
      </c>
    </row>
    <row r="391" spans="1:10" s="5" customFormat="1" x14ac:dyDescent="0.5">
      <c r="A391" s="25">
        <v>44096</v>
      </c>
      <c r="B391" s="25">
        <v>44096</v>
      </c>
      <c r="C391" s="26" t="s">
        <v>70</v>
      </c>
      <c r="D391" s="37" t="s">
        <v>126</v>
      </c>
      <c r="E391" s="19">
        <v>2654</v>
      </c>
      <c r="F391" s="19" t="s">
        <v>281</v>
      </c>
      <c r="G391" s="19" t="s">
        <v>92</v>
      </c>
      <c r="H391" s="23">
        <v>3665.49</v>
      </c>
      <c r="I391" s="22">
        <v>1</v>
      </c>
      <c r="J391" s="23">
        <f t="shared" si="6"/>
        <v>3665.49</v>
      </c>
    </row>
    <row r="392" spans="1:10" s="5" customFormat="1" x14ac:dyDescent="0.5">
      <c r="A392" s="25">
        <v>44096</v>
      </c>
      <c r="B392" s="25">
        <v>43883</v>
      </c>
      <c r="C392" s="26" t="s">
        <v>70</v>
      </c>
      <c r="D392" s="37" t="s">
        <v>126</v>
      </c>
      <c r="E392" s="19">
        <v>2655</v>
      </c>
      <c r="F392" s="19" t="s">
        <v>279</v>
      </c>
      <c r="G392" s="19" t="s">
        <v>92</v>
      </c>
      <c r="H392" s="23">
        <v>3665.49</v>
      </c>
      <c r="I392" s="22">
        <v>1</v>
      </c>
      <c r="J392" s="23">
        <f t="shared" si="6"/>
        <v>3665.49</v>
      </c>
    </row>
    <row r="393" spans="1:10" s="5" customFormat="1" x14ac:dyDescent="0.5">
      <c r="A393" s="25">
        <v>44530</v>
      </c>
      <c r="B393" s="25">
        <v>44530</v>
      </c>
      <c r="C393" s="26" t="s">
        <v>70</v>
      </c>
      <c r="D393" s="37">
        <v>500000910</v>
      </c>
      <c r="E393" s="19">
        <v>2212</v>
      </c>
      <c r="F393" s="19" t="s">
        <v>282</v>
      </c>
      <c r="G393" s="19" t="s">
        <v>92</v>
      </c>
      <c r="H393" s="23">
        <v>1274.4000000000001</v>
      </c>
      <c r="I393" s="22">
        <v>13</v>
      </c>
      <c r="J393" s="23">
        <f t="shared" si="6"/>
        <v>16567.2</v>
      </c>
    </row>
    <row r="394" spans="1:10" s="5" customFormat="1" x14ac:dyDescent="0.5">
      <c r="A394" s="25">
        <v>44524</v>
      </c>
      <c r="B394" s="25">
        <v>44524</v>
      </c>
      <c r="C394" s="26" t="s">
        <v>70</v>
      </c>
      <c r="D394" s="37" t="s">
        <v>319</v>
      </c>
      <c r="E394" s="19">
        <v>3087</v>
      </c>
      <c r="F394" s="19" t="s">
        <v>283</v>
      </c>
      <c r="G394" s="19" t="s">
        <v>92</v>
      </c>
      <c r="H394" s="23">
        <v>2750.0010000000002</v>
      </c>
      <c r="I394" s="22">
        <v>1</v>
      </c>
      <c r="J394" s="23">
        <f t="shared" si="6"/>
        <v>2750.0010000000002</v>
      </c>
    </row>
    <row r="395" spans="1:10" s="5" customFormat="1" x14ac:dyDescent="0.5">
      <c r="A395" s="25">
        <v>44648</v>
      </c>
      <c r="B395" s="25">
        <v>44627</v>
      </c>
      <c r="C395" s="26" t="s">
        <v>70</v>
      </c>
      <c r="D395" s="37">
        <v>6807</v>
      </c>
      <c r="E395" s="19">
        <v>2241</v>
      </c>
      <c r="F395" s="19" t="s">
        <v>284</v>
      </c>
      <c r="G395" s="19" t="s">
        <v>92</v>
      </c>
      <c r="H395" s="23">
        <v>1357</v>
      </c>
      <c r="I395" s="22">
        <v>12</v>
      </c>
      <c r="J395" s="23">
        <f t="shared" si="6"/>
        <v>16284</v>
      </c>
    </row>
    <row r="396" spans="1:10" s="5" customFormat="1" x14ac:dyDescent="0.5">
      <c r="A396" s="25">
        <v>44524</v>
      </c>
      <c r="B396" s="25">
        <v>44524</v>
      </c>
      <c r="C396" s="26" t="s">
        <v>70</v>
      </c>
      <c r="D396" s="37" t="s">
        <v>320</v>
      </c>
      <c r="E396" s="19">
        <v>2196</v>
      </c>
      <c r="F396" s="19" t="s">
        <v>285</v>
      </c>
      <c r="G396" s="19" t="s">
        <v>92</v>
      </c>
      <c r="H396" s="23">
        <v>3037.32</v>
      </c>
      <c r="I396" s="22">
        <v>1</v>
      </c>
      <c r="J396" s="23">
        <f t="shared" si="6"/>
        <v>3037.32</v>
      </c>
    </row>
    <row r="397" spans="1:10" s="5" customFormat="1" x14ac:dyDescent="0.5">
      <c r="A397" s="25">
        <v>44648</v>
      </c>
      <c r="B397" s="25">
        <v>44622</v>
      </c>
      <c r="C397" s="26" t="s">
        <v>70</v>
      </c>
      <c r="D397" s="37">
        <v>6807</v>
      </c>
      <c r="E397" s="19">
        <v>223</v>
      </c>
      <c r="F397" s="19" t="s">
        <v>289</v>
      </c>
      <c r="G397" s="19" t="s">
        <v>92</v>
      </c>
      <c r="H397" s="23">
        <v>2891</v>
      </c>
      <c r="I397" s="22">
        <v>10</v>
      </c>
      <c r="J397" s="23">
        <f t="shared" si="6"/>
        <v>28910</v>
      </c>
    </row>
    <row r="398" spans="1:10" s="5" customFormat="1" x14ac:dyDescent="0.5">
      <c r="A398" s="25">
        <v>44349</v>
      </c>
      <c r="B398" s="25">
        <v>44351</v>
      </c>
      <c r="C398" s="26" t="s">
        <v>70</v>
      </c>
      <c r="D398" s="37">
        <v>2410</v>
      </c>
      <c r="E398" s="19">
        <v>225</v>
      </c>
      <c r="F398" s="19" t="s">
        <v>290</v>
      </c>
      <c r="G398" s="19" t="s">
        <v>92</v>
      </c>
      <c r="H398" s="23">
        <v>6981.82</v>
      </c>
      <c r="I398" s="22">
        <v>10</v>
      </c>
      <c r="J398" s="23">
        <f t="shared" si="6"/>
        <v>69818.2</v>
      </c>
    </row>
    <row r="399" spans="1:10" s="5" customFormat="1" x14ac:dyDescent="0.5">
      <c r="A399" s="25">
        <v>44349</v>
      </c>
      <c r="B399" s="25">
        <v>44351</v>
      </c>
      <c r="C399" s="26" t="s">
        <v>70</v>
      </c>
      <c r="D399" s="37">
        <v>2410</v>
      </c>
      <c r="E399" s="19">
        <v>224</v>
      </c>
      <c r="F399" s="19" t="s">
        <v>287</v>
      </c>
      <c r="G399" s="19" t="s">
        <v>92</v>
      </c>
      <c r="H399" s="23">
        <v>6981.82</v>
      </c>
      <c r="I399" s="22">
        <v>10</v>
      </c>
      <c r="J399" s="23">
        <f t="shared" si="6"/>
        <v>69818.2</v>
      </c>
    </row>
    <row r="400" spans="1:10" s="5" customFormat="1" x14ac:dyDescent="0.5">
      <c r="A400" s="25">
        <v>44349</v>
      </c>
      <c r="B400" s="25">
        <v>44351</v>
      </c>
      <c r="C400" s="26" t="s">
        <v>70</v>
      </c>
      <c r="D400" s="37">
        <v>2410</v>
      </c>
      <c r="E400" s="19">
        <v>226</v>
      </c>
      <c r="F400" s="19" t="s">
        <v>288</v>
      </c>
      <c r="G400" s="19" t="s">
        <v>92</v>
      </c>
      <c r="H400" s="23">
        <v>6981.82</v>
      </c>
      <c r="I400" s="22">
        <v>11</v>
      </c>
      <c r="J400" s="23">
        <f t="shared" si="6"/>
        <v>76800.01999999999</v>
      </c>
    </row>
    <row r="401" spans="1:10" s="5" customFormat="1" x14ac:dyDescent="0.5">
      <c r="A401" s="25">
        <v>44349</v>
      </c>
      <c r="B401" s="25">
        <v>44351</v>
      </c>
      <c r="C401" s="26" t="s">
        <v>70</v>
      </c>
      <c r="D401" s="37">
        <v>2410</v>
      </c>
      <c r="E401" s="19">
        <v>2194</v>
      </c>
      <c r="F401" s="19" t="s">
        <v>291</v>
      </c>
      <c r="G401" s="19" t="s">
        <v>92</v>
      </c>
      <c r="H401" s="23">
        <v>7646.91</v>
      </c>
      <c r="I401" s="22">
        <v>3</v>
      </c>
      <c r="J401" s="23">
        <f t="shared" si="6"/>
        <v>22940.73</v>
      </c>
    </row>
    <row r="402" spans="1:10" s="5" customFormat="1" x14ac:dyDescent="0.5">
      <c r="A402" s="25">
        <v>44349</v>
      </c>
      <c r="B402" s="25">
        <v>44351</v>
      </c>
      <c r="C402" s="26" t="s">
        <v>70</v>
      </c>
      <c r="D402" s="37">
        <v>2410</v>
      </c>
      <c r="E402" s="19">
        <v>2208</v>
      </c>
      <c r="F402" s="19" t="s">
        <v>292</v>
      </c>
      <c r="G402" s="19" t="s">
        <v>92</v>
      </c>
      <c r="H402" s="23">
        <v>13041.75</v>
      </c>
      <c r="I402" s="22">
        <v>3</v>
      </c>
      <c r="J402" s="23">
        <f t="shared" si="6"/>
        <v>39125.25</v>
      </c>
    </row>
    <row r="403" spans="1:10" s="5" customFormat="1" x14ac:dyDescent="0.5">
      <c r="A403" s="25">
        <v>44648</v>
      </c>
      <c r="B403" s="25">
        <v>44627</v>
      </c>
      <c r="C403" s="26" t="s">
        <v>70</v>
      </c>
      <c r="D403" s="37">
        <v>6807</v>
      </c>
      <c r="E403" s="19">
        <v>2206</v>
      </c>
      <c r="F403" s="19" t="s">
        <v>293</v>
      </c>
      <c r="G403" s="19" t="s">
        <v>92</v>
      </c>
      <c r="H403" s="23">
        <v>7670</v>
      </c>
      <c r="I403" s="22">
        <v>4</v>
      </c>
      <c r="J403" s="23">
        <f t="shared" ref="J403:J441" si="7">+H403*I403</f>
        <v>30680</v>
      </c>
    </row>
    <row r="404" spans="1:10" s="5" customFormat="1" x14ac:dyDescent="0.5">
      <c r="A404" s="25">
        <v>43760</v>
      </c>
      <c r="B404" s="25">
        <v>43760</v>
      </c>
      <c r="C404" s="26" t="s">
        <v>70</v>
      </c>
      <c r="D404" s="37">
        <v>797</v>
      </c>
      <c r="E404" s="19">
        <v>2209</v>
      </c>
      <c r="F404" s="19" t="s">
        <v>294</v>
      </c>
      <c r="G404" s="19" t="s">
        <v>92</v>
      </c>
      <c r="H404" s="23">
        <v>12974.1</v>
      </c>
      <c r="I404" s="22">
        <v>3</v>
      </c>
      <c r="J404" s="23">
        <f t="shared" si="7"/>
        <v>38922.300000000003</v>
      </c>
    </row>
    <row r="405" spans="1:10" s="5" customFormat="1" x14ac:dyDescent="0.5">
      <c r="A405" s="25">
        <v>44103</v>
      </c>
      <c r="B405" s="25">
        <v>44103</v>
      </c>
      <c r="C405" s="26" t="s">
        <v>70</v>
      </c>
      <c r="D405" s="37">
        <v>500000585</v>
      </c>
      <c r="E405" s="19">
        <v>2207</v>
      </c>
      <c r="F405" s="19" t="s">
        <v>295</v>
      </c>
      <c r="G405" s="19" t="s">
        <v>92</v>
      </c>
      <c r="H405" s="23">
        <v>26314</v>
      </c>
      <c r="I405" s="22">
        <v>3</v>
      </c>
      <c r="J405" s="23">
        <f t="shared" si="7"/>
        <v>78942</v>
      </c>
    </row>
    <row r="406" spans="1:10" s="5" customFormat="1" x14ac:dyDescent="0.5">
      <c r="A406" s="25">
        <v>44288</v>
      </c>
      <c r="B406" s="25">
        <v>44351</v>
      </c>
      <c r="C406" s="26" t="s">
        <v>70</v>
      </c>
      <c r="D406" s="37">
        <v>2410</v>
      </c>
      <c r="E406" s="19">
        <v>2722</v>
      </c>
      <c r="F406" s="19" t="s">
        <v>298</v>
      </c>
      <c r="G406" s="19" t="s">
        <v>92</v>
      </c>
      <c r="H406" s="23">
        <v>12709.13</v>
      </c>
      <c r="I406" s="22">
        <v>2</v>
      </c>
      <c r="J406" s="23">
        <f t="shared" si="7"/>
        <v>25418.26</v>
      </c>
    </row>
    <row r="407" spans="1:10" s="5" customFormat="1" x14ac:dyDescent="0.5">
      <c r="A407" s="25">
        <v>44288</v>
      </c>
      <c r="B407" s="25">
        <v>44351</v>
      </c>
      <c r="C407" s="26" t="s">
        <v>70</v>
      </c>
      <c r="D407" s="37">
        <v>2410</v>
      </c>
      <c r="E407" s="19">
        <v>2724</v>
      </c>
      <c r="F407" s="19" t="s">
        <v>300</v>
      </c>
      <c r="G407" s="19" t="s">
        <v>92</v>
      </c>
      <c r="H407" s="23">
        <v>15787.47</v>
      </c>
      <c r="I407" s="22">
        <v>2</v>
      </c>
      <c r="J407" s="23">
        <f t="shared" si="7"/>
        <v>31574.94</v>
      </c>
    </row>
    <row r="408" spans="1:10" s="5" customFormat="1" x14ac:dyDescent="0.5">
      <c r="A408" s="25">
        <v>44288</v>
      </c>
      <c r="B408" s="25">
        <v>44351</v>
      </c>
      <c r="C408" s="26" t="s">
        <v>70</v>
      </c>
      <c r="D408" s="37">
        <v>2410</v>
      </c>
      <c r="E408" s="19">
        <v>2725</v>
      </c>
      <c r="F408" s="19" t="s">
        <v>296</v>
      </c>
      <c r="G408" s="19" t="s">
        <v>92</v>
      </c>
      <c r="H408" s="23">
        <v>15787.47</v>
      </c>
      <c r="I408" s="22">
        <v>1</v>
      </c>
      <c r="J408" s="23">
        <f t="shared" si="7"/>
        <v>15787.47</v>
      </c>
    </row>
    <row r="409" spans="1:10" s="5" customFormat="1" x14ac:dyDescent="0.5">
      <c r="A409" s="25">
        <v>44288</v>
      </c>
      <c r="B409" s="25">
        <v>44351</v>
      </c>
      <c r="C409" s="26" t="s">
        <v>70</v>
      </c>
      <c r="D409" s="37">
        <v>2410</v>
      </c>
      <c r="E409" s="19">
        <v>2723</v>
      </c>
      <c r="F409" s="19" t="s">
        <v>297</v>
      </c>
      <c r="G409" s="19" t="s">
        <v>92</v>
      </c>
      <c r="H409" s="23">
        <v>15787.47</v>
      </c>
      <c r="I409" s="22">
        <v>1</v>
      </c>
      <c r="J409" s="23">
        <f t="shared" si="7"/>
        <v>15787.47</v>
      </c>
    </row>
    <row r="410" spans="1:10" s="5" customFormat="1" x14ac:dyDescent="0.5">
      <c r="A410" s="25">
        <v>44096</v>
      </c>
      <c r="B410" s="25">
        <v>44096</v>
      </c>
      <c r="C410" s="26" t="s">
        <v>70</v>
      </c>
      <c r="D410" s="37" t="s">
        <v>126</v>
      </c>
      <c r="E410" s="19">
        <v>2657</v>
      </c>
      <c r="F410" s="19" t="s">
        <v>299</v>
      </c>
      <c r="G410" s="19" t="s">
        <v>92</v>
      </c>
      <c r="H410" s="23">
        <v>3341.76</v>
      </c>
      <c r="I410" s="22">
        <v>4</v>
      </c>
      <c r="J410" s="23">
        <f t="shared" si="7"/>
        <v>13367.04</v>
      </c>
    </row>
    <row r="411" spans="1:10" s="5" customFormat="1" x14ac:dyDescent="0.5">
      <c r="A411" s="25">
        <v>44349</v>
      </c>
      <c r="B411" s="25">
        <v>44351</v>
      </c>
      <c r="C411" s="26" t="s">
        <v>70</v>
      </c>
      <c r="D411" s="37">
        <v>2410</v>
      </c>
      <c r="E411" s="19">
        <v>2658</v>
      </c>
      <c r="F411" s="19" t="s">
        <v>301</v>
      </c>
      <c r="G411" s="19" t="s">
        <v>92</v>
      </c>
      <c r="H411" s="23">
        <v>10811.76</v>
      </c>
      <c r="I411" s="22">
        <v>4</v>
      </c>
      <c r="J411" s="23">
        <f t="shared" si="7"/>
        <v>43247.040000000001</v>
      </c>
    </row>
    <row r="412" spans="1:10" s="5" customFormat="1" x14ac:dyDescent="0.5">
      <c r="A412" s="25">
        <v>44648</v>
      </c>
      <c r="B412" s="25">
        <v>44622</v>
      </c>
      <c r="C412" s="26" t="s">
        <v>70</v>
      </c>
      <c r="D412" s="37">
        <v>6807</v>
      </c>
      <c r="E412" s="19">
        <v>2216</v>
      </c>
      <c r="F412" s="19" t="s">
        <v>302</v>
      </c>
      <c r="G412" s="19" t="s">
        <v>92</v>
      </c>
      <c r="H412" s="23">
        <v>1475</v>
      </c>
      <c r="I412" s="22">
        <v>12</v>
      </c>
      <c r="J412" s="23">
        <f t="shared" si="7"/>
        <v>17700</v>
      </c>
    </row>
    <row r="413" spans="1:10" s="5" customFormat="1" x14ac:dyDescent="0.5">
      <c r="A413" s="25">
        <v>44530</v>
      </c>
      <c r="B413" s="25">
        <v>44530</v>
      </c>
      <c r="C413" s="26" t="s">
        <v>70</v>
      </c>
      <c r="D413" s="37">
        <v>500000910</v>
      </c>
      <c r="E413" s="19">
        <v>2696</v>
      </c>
      <c r="F413" s="19" t="s">
        <v>303</v>
      </c>
      <c r="G413" s="19" t="s">
        <v>92</v>
      </c>
      <c r="H413" s="23">
        <v>1888</v>
      </c>
      <c r="I413" s="22">
        <v>26</v>
      </c>
      <c r="J413" s="23">
        <f t="shared" si="7"/>
        <v>49088</v>
      </c>
    </row>
    <row r="414" spans="1:10" s="5" customFormat="1" x14ac:dyDescent="0.5">
      <c r="A414" s="25">
        <v>44530</v>
      </c>
      <c r="B414" s="25">
        <v>44530</v>
      </c>
      <c r="C414" s="26" t="s">
        <v>70</v>
      </c>
      <c r="D414" s="37">
        <v>500000910</v>
      </c>
      <c r="E414" s="19">
        <v>2698</v>
      </c>
      <c r="F414" s="19" t="s">
        <v>304</v>
      </c>
      <c r="G414" s="19" t="s">
        <v>92</v>
      </c>
      <c r="H414" s="23">
        <v>1888</v>
      </c>
      <c r="I414" s="22">
        <v>27</v>
      </c>
      <c r="J414" s="23">
        <f t="shared" si="7"/>
        <v>50976</v>
      </c>
    </row>
    <row r="415" spans="1:10" s="5" customFormat="1" x14ac:dyDescent="0.5">
      <c r="A415" s="25">
        <v>44530</v>
      </c>
      <c r="B415" s="25">
        <v>44530</v>
      </c>
      <c r="C415" s="26" t="s">
        <v>70</v>
      </c>
      <c r="D415" s="37">
        <v>500000910</v>
      </c>
      <c r="E415" s="19">
        <v>2699</v>
      </c>
      <c r="F415" s="19" t="s">
        <v>305</v>
      </c>
      <c r="G415" s="19" t="s">
        <v>92</v>
      </c>
      <c r="H415" s="23">
        <v>1888</v>
      </c>
      <c r="I415" s="22">
        <v>23</v>
      </c>
      <c r="J415" s="23">
        <f t="shared" si="7"/>
        <v>43424</v>
      </c>
    </row>
    <row r="416" spans="1:10" s="5" customFormat="1" x14ac:dyDescent="0.5">
      <c r="A416" s="25">
        <v>44530</v>
      </c>
      <c r="B416" s="25">
        <v>44530</v>
      </c>
      <c r="C416" s="26" t="s">
        <v>70</v>
      </c>
      <c r="D416" s="37">
        <v>500000910</v>
      </c>
      <c r="E416" s="19">
        <v>2697</v>
      </c>
      <c r="F416" s="19" t="s">
        <v>306</v>
      </c>
      <c r="G416" s="19" t="s">
        <v>92</v>
      </c>
      <c r="H416" s="23">
        <v>1888</v>
      </c>
      <c r="I416" s="22">
        <v>24</v>
      </c>
      <c r="J416" s="23">
        <f t="shared" si="7"/>
        <v>45312</v>
      </c>
    </row>
    <row r="417" spans="1:10" s="5" customFormat="1" x14ac:dyDescent="0.5">
      <c r="A417" s="25">
        <v>44648</v>
      </c>
      <c r="B417" s="25">
        <v>44627</v>
      </c>
      <c r="C417" s="26" t="s">
        <v>70</v>
      </c>
      <c r="D417" s="37">
        <v>6807</v>
      </c>
      <c r="E417" s="19">
        <v>2714</v>
      </c>
      <c r="F417" s="19" t="s">
        <v>376</v>
      </c>
      <c r="G417" s="19" t="s">
        <v>92</v>
      </c>
      <c r="H417" s="23">
        <v>2065</v>
      </c>
      <c r="I417" s="22">
        <v>8</v>
      </c>
      <c r="J417" s="23">
        <f t="shared" si="7"/>
        <v>16520</v>
      </c>
    </row>
    <row r="418" spans="1:10" s="5" customFormat="1" x14ac:dyDescent="0.5">
      <c r="A418" s="25">
        <v>44357</v>
      </c>
      <c r="B418" s="25">
        <v>44357</v>
      </c>
      <c r="C418" s="26" t="s">
        <v>70</v>
      </c>
      <c r="D418" s="37">
        <v>797</v>
      </c>
      <c r="E418" s="19">
        <v>218</v>
      </c>
      <c r="F418" s="19" t="s">
        <v>66</v>
      </c>
      <c r="G418" s="19" t="s">
        <v>92</v>
      </c>
      <c r="H418" s="23">
        <v>4836.82</v>
      </c>
      <c r="I418" s="22">
        <v>7</v>
      </c>
      <c r="J418" s="23">
        <f t="shared" si="7"/>
        <v>33857.74</v>
      </c>
    </row>
    <row r="419" spans="1:10" s="5" customFormat="1" x14ac:dyDescent="0.5">
      <c r="A419" s="25">
        <v>43760</v>
      </c>
      <c r="B419" s="25">
        <v>43760</v>
      </c>
      <c r="C419" s="26" t="s">
        <v>70</v>
      </c>
      <c r="D419" s="37">
        <v>797</v>
      </c>
      <c r="E419" s="19">
        <v>220</v>
      </c>
      <c r="F419" s="19" t="s">
        <v>67</v>
      </c>
      <c r="G419" s="19" t="s">
        <v>92</v>
      </c>
      <c r="H419" s="23">
        <v>4836.82</v>
      </c>
      <c r="I419" s="22">
        <v>10</v>
      </c>
      <c r="J419" s="23">
        <f t="shared" si="7"/>
        <v>48368.2</v>
      </c>
    </row>
    <row r="420" spans="1:10" s="5" customFormat="1" x14ac:dyDescent="0.5">
      <c r="A420" s="25">
        <v>43760</v>
      </c>
      <c r="B420" s="25">
        <v>43760</v>
      </c>
      <c r="C420" s="26" t="s">
        <v>70</v>
      </c>
      <c r="D420" s="37">
        <v>797</v>
      </c>
      <c r="E420" s="19">
        <v>219</v>
      </c>
      <c r="F420" s="19" t="s">
        <v>68</v>
      </c>
      <c r="G420" s="19" t="s">
        <v>92</v>
      </c>
      <c r="H420" s="23">
        <v>4836.82</v>
      </c>
      <c r="I420" s="22">
        <v>8</v>
      </c>
      <c r="J420" s="23">
        <f t="shared" si="7"/>
        <v>38694.559999999998</v>
      </c>
    </row>
    <row r="421" spans="1:10" s="5" customFormat="1" x14ac:dyDescent="0.5">
      <c r="A421" s="25">
        <v>43521</v>
      </c>
      <c r="B421" s="25">
        <v>43521</v>
      </c>
      <c r="C421" s="26" t="s">
        <v>70</v>
      </c>
      <c r="D421" s="37">
        <v>670</v>
      </c>
      <c r="E421" s="19">
        <v>221</v>
      </c>
      <c r="F421" s="19" t="s">
        <v>69</v>
      </c>
      <c r="G421" s="19" t="s">
        <v>92</v>
      </c>
      <c r="H421" s="23">
        <v>4836.82</v>
      </c>
      <c r="I421" s="22">
        <v>3</v>
      </c>
      <c r="J421" s="23">
        <f t="shared" si="7"/>
        <v>14510.46</v>
      </c>
    </row>
    <row r="422" spans="1:10" s="5" customFormat="1" x14ac:dyDescent="0.5">
      <c r="A422" s="25">
        <v>44349</v>
      </c>
      <c r="B422" s="25">
        <v>44351</v>
      </c>
      <c r="C422" s="26" t="s">
        <v>70</v>
      </c>
      <c r="D422" s="37">
        <v>2410</v>
      </c>
      <c r="E422" s="19">
        <v>2597</v>
      </c>
      <c r="F422" s="19" t="s">
        <v>120</v>
      </c>
      <c r="G422" s="19" t="s">
        <v>92</v>
      </c>
      <c r="H422" s="23">
        <v>5929.5</v>
      </c>
      <c r="I422" s="22">
        <v>3</v>
      </c>
      <c r="J422" s="23">
        <f t="shared" si="7"/>
        <v>17788.5</v>
      </c>
    </row>
    <row r="423" spans="1:10" s="5" customFormat="1" x14ac:dyDescent="0.5">
      <c r="A423" s="25">
        <v>44349</v>
      </c>
      <c r="B423" s="25">
        <v>44351</v>
      </c>
      <c r="C423" s="26" t="s">
        <v>70</v>
      </c>
      <c r="D423" s="37">
        <v>2410</v>
      </c>
      <c r="E423" s="19">
        <v>2195</v>
      </c>
      <c r="F423" s="19" t="s">
        <v>377</v>
      </c>
      <c r="G423" s="19" t="s">
        <v>92</v>
      </c>
      <c r="H423" s="23">
        <v>4295.28</v>
      </c>
      <c r="I423" s="22">
        <v>3</v>
      </c>
      <c r="J423" s="23">
        <f t="shared" si="7"/>
        <v>12885.84</v>
      </c>
    </row>
    <row r="424" spans="1:10" s="5" customFormat="1" x14ac:dyDescent="0.5">
      <c r="A424" s="25">
        <v>44722</v>
      </c>
      <c r="B424" s="25">
        <v>44725</v>
      </c>
      <c r="C424" s="26" t="s">
        <v>70</v>
      </c>
      <c r="D424" s="37">
        <v>729644</v>
      </c>
      <c r="E424" s="19">
        <v>2795</v>
      </c>
      <c r="F424" s="19" t="s">
        <v>466</v>
      </c>
      <c r="G424" s="19" t="s">
        <v>92</v>
      </c>
      <c r="H424" s="23">
        <v>0.76</v>
      </c>
      <c r="I424" s="22">
        <v>1000</v>
      </c>
      <c r="J424" s="23">
        <f t="shared" si="7"/>
        <v>760</v>
      </c>
    </row>
    <row r="425" spans="1:10" s="5" customFormat="1" x14ac:dyDescent="0.5">
      <c r="A425" s="25">
        <v>44722</v>
      </c>
      <c r="B425" s="25">
        <v>44725</v>
      </c>
      <c r="C425" s="26" t="s">
        <v>70</v>
      </c>
      <c r="D425" s="37">
        <v>729644</v>
      </c>
      <c r="E425" s="19">
        <v>3265</v>
      </c>
      <c r="F425" s="19" t="s">
        <v>467</v>
      </c>
      <c r="G425" s="19" t="s">
        <v>92</v>
      </c>
      <c r="H425" s="23">
        <v>1</v>
      </c>
      <c r="I425" s="22">
        <v>1000</v>
      </c>
      <c r="J425" s="23">
        <f t="shared" si="7"/>
        <v>1000</v>
      </c>
    </row>
    <row r="426" spans="1:10" s="5" customFormat="1" x14ac:dyDescent="0.5">
      <c r="A426" s="25">
        <v>44722</v>
      </c>
      <c r="B426" s="25">
        <v>44725</v>
      </c>
      <c r="C426" s="26" t="s">
        <v>70</v>
      </c>
      <c r="D426" s="37">
        <v>729644</v>
      </c>
      <c r="E426" s="19">
        <v>3264</v>
      </c>
      <c r="F426" s="19" t="s">
        <v>468</v>
      </c>
      <c r="G426" s="19" t="s">
        <v>92</v>
      </c>
      <c r="H426" s="23">
        <v>0.18</v>
      </c>
      <c r="I426" s="22">
        <v>500</v>
      </c>
      <c r="J426" s="23">
        <f t="shared" si="7"/>
        <v>90</v>
      </c>
    </row>
    <row r="427" spans="1:10" s="5" customFormat="1" x14ac:dyDescent="0.5">
      <c r="A427" s="25">
        <v>44722</v>
      </c>
      <c r="B427" s="25">
        <v>44725</v>
      </c>
      <c r="C427" s="26" t="s">
        <v>70</v>
      </c>
      <c r="D427" s="37">
        <v>729644</v>
      </c>
      <c r="E427" s="19">
        <v>2691</v>
      </c>
      <c r="F427" s="19" t="s">
        <v>469</v>
      </c>
      <c r="G427" s="19" t="s">
        <v>92</v>
      </c>
      <c r="H427" s="23">
        <v>2.75</v>
      </c>
      <c r="I427" s="22">
        <v>500</v>
      </c>
      <c r="J427" s="23">
        <f t="shared" si="7"/>
        <v>1375</v>
      </c>
    </row>
    <row r="428" spans="1:10" s="5" customFormat="1" x14ac:dyDescent="0.5">
      <c r="A428" s="25">
        <v>44722</v>
      </c>
      <c r="B428" s="25">
        <v>44725</v>
      </c>
      <c r="C428" s="26" t="s">
        <v>70</v>
      </c>
      <c r="D428" s="37">
        <v>729644</v>
      </c>
      <c r="E428" s="19">
        <v>2957</v>
      </c>
      <c r="F428" s="19" t="s">
        <v>470</v>
      </c>
      <c r="G428" s="19" t="s">
        <v>92</v>
      </c>
      <c r="H428" s="23">
        <v>1.5</v>
      </c>
      <c r="I428" s="22">
        <v>860</v>
      </c>
      <c r="J428" s="23">
        <f t="shared" si="7"/>
        <v>1290</v>
      </c>
    </row>
    <row r="429" spans="1:10" s="5" customFormat="1" x14ac:dyDescent="0.5">
      <c r="A429" s="25">
        <v>44629</v>
      </c>
      <c r="B429" s="25">
        <v>44635</v>
      </c>
      <c r="C429" s="26" t="s">
        <v>70</v>
      </c>
      <c r="D429" s="41">
        <v>1766</v>
      </c>
      <c r="E429" s="42">
        <v>2614</v>
      </c>
      <c r="F429" s="19" t="s">
        <v>98</v>
      </c>
      <c r="G429" s="19" t="s">
        <v>92</v>
      </c>
      <c r="H429" s="23">
        <v>767</v>
      </c>
      <c r="I429" s="22">
        <v>7</v>
      </c>
      <c r="J429" s="23">
        <f t="shared" si="7"/>
        <v>5369</v>
      </c>
    </row>
    <row r="430" spans="1:10" s="5" customFormat="1" x14ac:dyDescent="0.5">
      <c r="A430" s="25">
        <v>44643</v>
      </c>
      <c r="B430" s="25">
        <v>44643</v>
      </c>
      <c r="C430" s="26" t="s">
        <v>70</v>
      </c>
      <c r="D430" s="37">
        <v>203633</v>
      </c>
      <c r="E430" s="19">
        <v>3164</v>
      </c>
      <c r="F430" s="19" t="s">
        <v>348</v>
      </c>
      <c r="G430" s="19" t="s">
        <v>323</v>
      </c>
      <c r="H430" s="23">
        <v>164.7</v>
      </c>
      <c r="I430" s="22"/>
      <c r="J430" s="23">
        <f t="shared" si="7"/>
        <v>0</v>
      </c>
    </row>
    <row r="431" spans="1:10" s="5" customFormat="1" x14ac:dyDescent="0.5">
      <c r="A431" s="25">
        <v>44643</v>
      </c>
      <c r="B431" s="25">
        <v>44643</v>
      </c>
      <c r="C431" s="26" t="s">
        <v>70</v>
      </c>
      <c r="D431" s="37">
        <v>203633</v>
      </c>
      <c r="E431" s="19">
        <v>3165</v>
      </c>
      <c r="F431" s="19" t="s">
        <v>378</v>
      </c>
      <c r="G431" s="19" t="s">
        <v>323</v>
      </c>
      <c r="H431" s="23">
        <v>73.95</v>
      </c>
      <c r="I431" s="22"/>
      <c r="J431" s="23">
        <f t="shared" si="7"/>
        <v>0</v>
      </c>
    </row>
    <row r="432" spans="1:10" s="5" customFormat="1" ht="60" x14ac:dyDescent="0.5">
      <c r="A432" s="25">
        <v>43890</v>
      </c>
      <c r="B432" s="25">
        <v>43890</v>
      </c>
      <c r="C432" s="26" t="s">
        <v>70</v>
      </c>
      <c r="D432" s="37" t="s">
        <v>121</v>
      </c>
      <c r="E432" s="19">
        <v>2681</v>
      </c>
      <c r="F432" s="19" t="s">
        <v>326</v>
      </c>
      <c r="G432" s="19" t="s">
        <v>92</v>
      </c>
      <c r="H432" s="23">
        <v>72.001000000000005</v>
      </c>
      <c r="I432" s="22">
        <v>2</v>
      </c>
      <c r="J432" s="23">
        <f t="shared" si="7"/>
        <v>144.00200000000001</v>
      </c>
    </row>
    <row r="433" spans="1:10" s="5" customFormat="1" x14ac:dyDescent="0.5">
      <c r="A433" s="25">
        <v>44112</v>
      </c>
      <c r="B433" s="25">
        <v>44112</v>
      </c>
      <c r="C433" s="26" t="s">
        <v>70</v>
      </c>
      <c r="D433" s="37" t="s">
        <v>132</v>
      </c>
      <c r="E433" s="19">
        <v>2780</v>
      </c>
      <c r="F433" s="19" t="s">
        <v>379</v>
      </c>
      <c r="G433" s="19" t="s">
        <v>92</v>
      </c>
      <c r="H433" s="23">
        <v>38.94</v>
      </c>
      <c r="I433" s="22">
        <v>7</v>
      </c>
      <c r="J433" s="23">
        <f t="shared" si="7"/>
        <v>272.58</v>
      </c>
    </row>
    <row r="434" spans="1:10" s="5" customFormat="1" x14ac:dyDescent="0.5">
      <c r="A434" s="25">
        <v>44722</v>
      </c>
      <c r="B434" s="25">
        <v>44725</v>
      </c>
      <c r="C434" s="26" t="s">
        <v>70</v>
      </c>
      <c r="D434" s="37">
        <v>729644</v>
      </c>
      <c r="E434" s="19">
        <v>3248</v>
      </c>
      <c r="F434" s="19" t="s">
        <v>471</v>
      </c>
      <c r="G434" s="19" t="s">
        <v>92</v>
      </c>
      <c r="H434" s="23">
        <v>254</v>
      </c>
      <c r="I434" s="22">
        <v>12</v>
      </c>
      <c r="J434" s="23">
        <f t="shared" si="7"/>
        <v>3048</v>
      </c>
    </row>
    <row r="435" spans="1:10" s="5" customFormat="1" x14ac:dyDescent="0.5">
      <c r="A435" s="25">
        <v>44722</v>
      </c>
      <c r="B435" s="25">
        <v>44725</v>
      </c>
      <c r="C435" s="26" t="s">
        <v>70</v>
      </c>
      <c r="D435" s="37">
        <v>729644</v>
      </c>
      <c r="E435" s="19">
        <v>3249</v>
      </c>
      <c r="F435" s="19" t="s">
        <v>472</v>
      </c>
      <c r="G435" s="19" t="s">
        <v>92</v>
      </c>
      <c r="H435" s="23">
        <v>229</v>
      </c>
      <c r="I435" s="22">
        <v>12</v>
      </c>
      <c r="J435" s="23">
        <f t="shared" si="7"/>
        <v>2748</v>
      </c>
    </row>
    <row r="436" spans="1:10" s="5" customFormat="1" x14ac:dyDescent="0.5">
      <c r="A436" s="25">
        <v>42997</v>
      </c>
      <c r="B436" s="25">
        <v>42997</v>
      </c>
      <c r="C436" s="26" t="s">
        <v>70</v>
      </c>
      <c r="D436" s="37" t="s">
        <v>132</v>
      </c>
      <c r="E436" s="19">
        <v>66</v>
      </c>
      <c r="F436" s="19" t="s">
        <v>108</v>
      </c>
      <c r="G436" s="19" t="s">
        <v>109</v>
      </c>
      <c r="H436" s="23">
        <v>153.4</v>
      </c>
      <c r="I436" s="22">
        <v>79</v>
      </c>
      <c r="J436" s="23">
        <f t="shared" si="7"/>
        <v>12118.6</v>
      </c>
    </row>
    <row r="437" spans="1:10" s="5" customFormat="1" x14ac:dyDescent="0.5">
      <c r="A437" s="25">
        <v>44680</v>
      </c>
      <c r="B437" s="25">
        <v>44680</v>
      </c>
      <c r="C437" s="26" t="s">
        <v>70</v>
      </c>
      <c r="D437" s="37">
        <v>6466</v>
      </c>
      <c r="E437" s="19">
        <v>2951</v>
      </c>
      <c r="F437" s="19" t="s">
        <v>309</v>
      </c>
      <c r="G437" s="19" t="s">
        <v>91</v>
      </c>
      <c r="H437" s="23">
        <v>112.1</v>
      </c>
      <c r="I437" s="22">
        <v>27</v>
      </c>
      <c r="J437" s="23">
        <f t="shared" si="7"/>
        <v>3026.7</v>
      </c>
    </row>
    <row r="438" spans="1:10" s="5" customFormat="1" x14ac:dyDescent="0.5">
      <c r="A438" s="25">
        <v>44680</v>
      </c>
      <c r="B438" s="25">
        <v>44680</v>
      </c>
      <c r="C438" s="26" t="s">
        <v>70</v>
      </c>
      <c r="D438" s="37">
        <v>6466</v>
      </c>
      <c r="E438" s="19">
        <v>3243</v>
      </c>
      <c r="F438" s="19" t="s">
        <v>473</v>
      </c>
      <c r="G438" s="19" t="s">
        <v>91</v>
      </c>
      <c r="H438" s="23">
        <v>88.5</v>
      </c>
      <c r="I438" s="22">
        <v>129</v>
      </c>
      <c r="J438" s="23">
        <f t="shared" si="7"/>
        <v>11416.5</v>
      </c>
    </row>
    <row r="439" spans="1:10" s="5" customFormat="1" x14ac:dyDescent="0.5">
      <c r="A439" s="25">
        <v>44680</v>
      </c>
      <c r="B439" s="25">
        <v>44680</v>
      </c>
      <c r="C439" s="26" t="s">
        <v>70</v>
      </c>
      <c r="D439" s="37">
        <v>6466</v>
      </c>
      <c r="E439" s="19">
        <v>86</v>
      </c>
      <c r="F439" s="19" t="s">
        <v>308</v>
      </c>
      <c r="G439" s="19" t="s">
        <v>91</v>
      </c>
      <c r="H439" s="23">
        <v>253.7</v>
      </c>
      <c r="I439" s="22">
        <v>162</v>
      </c>
      <c r="J439" s="23">
        <f t="shared" si="7"/>
        <v>41099.4</v>
      </c>
    </row>
    <row r="440" spans="1:10" s="5" customFormat="1" x14ac:dyDescent="0.5">
      <c r="A440" s="25">
        <v>44720</v>
      </c>
      <c r="B440" s="25">
        <v>44720</v>
      </c>
      <c r="C440" s="26" t="s">
        <v>70</v>
      </c>
      <c r="D440" s="37" t="s">
        <v>427</v>
      </c>
      <c r="E440" s="19">
        <v>3174</v>
      </c>
      <c r="F440" s="19" t="s">
        <v>474</v>
      </c>
      <c r="G440" s="19" t="s">
        <v>92</v>
      </c>
      <c r="H440" s="23">
        <v>127.44</v>
      </c>
      <c r="I440" s="22">
        <v>0</v>
      </c>
      <c r="J440" s="23">
        <f t="shared" si="7"/>
        <v>0</v>
      </c>
    </row>
    <row r="441" spans="1:10" s="5" customFormat="1" x14ac:dyDescent="0.5">
      <c r="A441" s="25">
        <v>44642</v>
      </c>
      <c r="B441" s="25">
        <v>44636</v>
      </c>
      <c r="C441" s="26" t="s">
        <v>70</v>
      </c>
      <c r="D441" s="37">
        <v>5343</v>
      </c>
      <c r="E441" s="19">
        <v>2350</v>
      </c>
      <c r="F441" s="19" t="s">
        <v>310</v>
      </c>
      <c r="G441" s="19" t="s">
        <v>92</v>
      </c>
      <c r="H441" s="23">
        <v>531</v>
      </c>
      <c r="I441" s="22">
        <v>7</v>
      </c>
      <c r="J441" s="23">
        <f t="shared" si="7"/>
        <v>3717</v>
      </c>
    </row>
    <row r="442" spans="1:10" x14ac:dyDescent="0.5">
      <c r="A442" s="117" t="s">
        <v>131</v>
      </c>
      <c r="B442" s="117"/>
      <c r="C442" s="117"/>
      <c r="D442" s="117"/>
      <c r="E442" s="117"/>
      <c r="F442" s="117"/>
      <c r="G442" s="117"/>
      <c r="H442" s="28"/>
      <c r="I442" s="28"/>
      <c r="J442" s="29">
        <f>SUM(J12:J441)</f>
        <v>4138848.3730000025</v>
      </c>
    </row>
    <row r="443" spans="1:10" x14ac:dyDescent="0.5">
      <c r="A443" s="8"/>
      <c r="B443" s="8"/>
      <c r="C443" s="8"/>
      <c r="D443" s="16"/>
      <c r="E443" s="8"/>
      <c r="F443" s="8"/>
      <c r="G443" s="8"/>
      <c r="H443" s="4"/>
      <c r="I443" s="4"/>
    </row>
    <row r="444" spans="1:10" x14ac:dyDescent="0.5">
      <c r="A444" s="8"/>
      <c r="B444" s="8"/>
      <c r="C444" s="8"/>
      <c r="D444" s="16"/>
      <c r="E444" s="8"/>
      <c r="F444" s="8"/>
      <c r="G444" s="8"/>
      <c r="H444" s="4"/>
      <c r="I444" s="4"/>
    </row>
    <row r="445" spans="1:10" x14ac:dyDescent="0.5">
      <c r="A445" s="8"/>
      <c r="B445" s="8"/>
      <c r="C445" s="8"/>
      <c r="D445" s="16"/>
      <c r="E445" s="8"/>
      <c r="F445" s="8"/>
      <c r="G445" s="8"/>
      <c r="H445" s="4"/>
      <c r="I445" s="4"/>
    </row>
    <row r="446" spans="1:10" x14ac:dyDescent="0.5">
      <c r="A446" s="7"/>
      <c r="B446" s="7"/>
      <c r="C446" s="7"/>
      <c r="D446" s="17"/>
      <c r="E446" s="7"/>
      <c r="F446" s="7"/>
      <c r="G446" s="9"/>
      <c r="H446" s="4"/>
      <c r="I446" s="4"/>
    </row>
    <row r="447" spans="1:10" ht="33.75" customHeight="1" x14ac:dyDescent="0.5">
      <c r="A447" s="31"/>
      <c r="B447" s="31"/>
      <c r="C447" s="31"/>
      <c r="F447" s="31"/>
    </row>
    <row r="448" spans="1:10" ht="33.75" customHeight="1" x14ac:dyDescent="0.5">
      <c r="A448" s="31"/>
      <c r="B448" s="31"/>
      <c r="C448" s="31"/>
      <c r="F448" s="31"/>
    </row>
    <row r="449" spans="1:17" x14ac:dyDescent="0.5">
      <c r="A449" s="2"/>
      <c r="B449" s="2"/>
      <c r="C449" s="2"/>
      <c r="D449" s="17"/>
      <c r="E449" s="7"/>
      <c r="F449" s="2"/>
      <c r="G449" s="9"/>
      <c r="H449" s="4"/>
      <c r="I449" s="4"/>
    </row>
    <row r="450" spans="1:17" x14ac:dyDescent="0.5">
      <c r="A450" s="116" t="s">
        <v>111</v>
      </c>
      <c r="B450" s="116"/>
      <c r="C450" s="116"/>
      <c r="D450" s="116"/>
      <c r="E450" s="116"/>
      <c r="F450" s="116"/>
      <c r="G450" s="116"/>
      <c r="H450" s="116"/>
      <c r="I450" s="116"/>
      <c r="J450" s="116"/>
      <c r="K450" s="30"/>
      <c r="L450" s="30"/>
      <c r="M450" s="30"/>
      <c r="N450" s="30"/>
      <c r="O450" s="30"/>
      <c r="P450" s="30"/>
      <c r="Q450" s="30"/>
    </row>
    <row r="451" spans="1:17" x14ac:dyDescent="0.5">
      <c r="A451" s="115" t="s">
        <v>112</v>
      </c>
      <c r="B451" s="115"/>
      <c r="C451" s="115"/>
      <c r="D451" s="115"/>
      <c r="E451" s="115"/>
      <c r="F451" s="115"/>
      <c r="G451" s="115"/>
      <c r="H451" s="115"/>
      <c r="I451" s="115"/>
      <c r="J451" s="115"/>
      <c r="K451" s="31"/>
      <c r="L451" s="31"/>
      <c r="M451" s="31"/>
      <c r="N451" s="31"/>
      <c r="O451" s="31"/>
      <c r="P451" s="31"/>
      <c r="Q451" s="31"/>
    </row>
    <row r="452" spans="1:17" x14ac:dyDescent="0.5">
      <c r="A452" s="31"/>
      <c r="B452" s="31"/>
      <c r="C452" s="31"/>
      <c r="F452" s="31"/>
    </row>
    <row r="453" spans="1:17" x14ac:dyDescent="0.5">
      <c r="A453" s="31"/>
      <c r="B453" s="31"/>
      <c r="C453" s="31"/>
      <c r="F453" s="31"/>
    </row>
    <row r="454" spans="1:17" x14ac:dyDescent="0.5">
      <c r="A454" s="31"/>
      <c r="B454" s="31"/>
      <c r="C454" s="31"/>
      <c r="F454" s="31"/>
    </row>
    <row r="455" spans="1:17" x14ac:dyDescent="0.5">
      <c r="A455" s="31"/>
      <c r="B455" s="31"/>
      <c r="C455" s="31"/>
      <c r="F455" s="31"/>
    </row>
  </sheetData>
  <mergeCells count="8">
    <mergeCell ref="A451:J451"/>
    <mergeCell ref="A450:J450"/>
    <mergeCell ref="A442:G442"/>
    <mergeCell ref="A1:G1"/>
    <mergeCell ref="A2:G2"/>
    <mergeCell ref="A4:G4"/>
    <mergeCell ref="A8:J8"/>
    <mergeCell ref="A9:G9"/>
  </mergeCells>
  <pageMargins left="0.70866141732283472" right="0.70866141732283472" top="1.175" bottom="0.74803149606299213" header="0.31496062992125984" footer="0.31496062992125984"/>
  <pageSetup paperSize="7"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AE6D-C303-4CB4-959B-8DD821EF4493}">
  <dimension ref="A1:K447"/>
  <sheetViews>
    <sheetView tabSelected="1" zoomScale="40" zoomScaleNormal="40" zoomScalePageLayoutView="57" workbookViewId="0">
      <selection activeCell="F440" sqref="F440"/>
    </sheetView>
  </sheetViews>
  <sheetFormatPr baseColWidth="10" defaultRowHeight="15" x14ac:dyDescent="0.25"/>
  <cols>
    <col min="1" max="1" width="25.28515625" style="78" bestFit="1" customWidth="1"/>
    <col min="2" max="2" width="25.85546875" style="78" bestFit="1" customWidth="1"/>
    <col min="3" max="3" width="26.140625" style="78" customWidth="1"/>
    <col min="4" max="4" width="35.42578125" style="78" bestFit="1" customWidth="1"/>
    <col min="5" max="5" width="29.42578125" style="78" bestFit="1" customWidth="1"/>
    <col min="6" max="6" width="104.28515625" style="78" customWidth="1"/>
    <col min="7" max="7" width="29.42578125" style="78" bestFit="1" customWidth="1"/>
    <col min="8" max="8" width="29.85546875" style="78" bestFit="1" customWidth="1"/>
    <col min="9" max="9" width="24.5703125" style="78" customWidth="1"/>
    <col min="10" max="10" width="31.28515625" style="78" bestFit="1" customWidth="1"/>
    <col min="11" max="11" width="11.42578125" style="78"/>
  </cols>
  <sheetData>
    <row r="1" spans="1:11" ht="41.25" customHeight="1" x14ac:dyDescent="0.25"/>
    <row r="2" spans="1:11" ht="42" customHeight="1" x14ac:dyDescent="0.25">
      <c r="H2" s="79"/>
    </row>
    <row r="3" spans="1:11" ht="42.75" customHeight="1" x14ac:dyDescent="0.25"/>
    <row r="4" spans="1:11" ht="63.75" customHeight="1" thickBot="1" x14ac:dyDescent="0.3"/>
    <row r="5" spans="1:11" ht="114" customHeight="1" thickBot="1" x14ac:dyDescent="0.55000000000000004">
      <c r="A5" s="91" t="s">
        <v>499</v>
      </c>
      <c r="B5" s="92" t="s">
        <v>493</v>
      </c>
      <c r="C5" s="92" t="s">
        <v>494</v>
      </c>
      <c r="D5" s="93" t="s">
        <v>495</v>
      </c>
      <c r="E5" s="92" t="s">
        <v>496</v>
      </c>
      <c r="F5" s="94" t="s">
        <v>492</v>
      </c>
      <c r="G5" s="92" t="s">
        <v>500</v>
      </c>
      <c r="H5" s="95" t="s">
        <v>501</v>
      </c>
      <c r="I5" s="95" t="s">
        <v>497</v>
      </c>
      <c r="J5" s="96" t="s">
        <v>498</v>
      </c>
      <c r="K5" s="73"/>
    </row>
    <row r="6" spans="1:11" ht="31.5" x14ac:dyDescent="0.5">
      <c r="A6" s="83">
        <v>44648</v>
      </c>
      <c r="B6" s="84">
        <v>44648</v>
      </c>
      <c r="C6" s="85" t="s">
        <v>70</v>
      </c>
      <c r="D6" s="86">
        <v>13467</v>
      </c>
      <c r="E6" s="87">
        <v>2975</v>
      </c>
      <c r="F6" s="87" t="s">
        <v>327</v>
      </c>
      <c r="G6" s="87" t="s">
        <v>92</v>
      </c>
      <c r="H6" s="88">
        <v>7450</v>
      </c>
      <c r="I6" s="89">
        <v>0</v>
      </c>
      <c r="J6" s="90">
        <f>+H6*I6</f>
        <v>0</v>
      </c>
      <c r="K6" s="73"/>
    </row>
    <row r="7" spans="1:11" ht="31.5" x14ac:dyDescent="0.5">
      <c r="A7" s="80">
        <v>44557</v>
      </c>
      <c r="B7" s="55">
        <v>44557</v>
      </c>
      <c r="C7" s="56" t="s">
        <v>70</v>
      </c>
      <c r="D7" s="57" t="s">
        <v>429</v>
      </c>
      <c r="E7" s="58">
        <v>2818</v>
      </c>
      <c r="F7" s="58" t="s">
        <v>311</v>
      </c>
      <c r="G7" s="58" t="s">
        <v>129</v>
      </c>
      <c r="H7" s="61">
        <v>500</v>
      </c>
      <c r="I7" s="62">
        <v>9</v>
      </c>
      <c r="J7" s="81">
        <f t="shared" ref="J7:J88" si="0">+H7*I7</f>
        <v>4500</v>
      </c>
      <c r="K7" s="73"/>
    </row>
    <row r="8" spans="1:11" ht="31.5" x14ac:dyDescent="0.5">
      <c r="A8" s="80">
        <v>44404</v>
      </c>
      <c r="B8" s="55">
        <v>44404</v>
      </c>
      <c r="C8" s="56" t="s">
        <v>70</v>
      </c>
      <c r="D8" s="57">
        <v>203355</v>
      </c>
      <c r="E8" s="58">
        <v>2897</v>
      </c>
      <c r="F8" s="58" t="s">
        <v>321</v>
      </c>
      <c r="G8" s="58" t="s">
        <v>129</v>
      </c>
      <c r="H8" s="61">
        <v>168.27</v>
      </c>
      <c r="I8" s="62">
        <v>2</v>
      </c>
      <c r="J8" s="81">
        <f t="shared" si="0"/>
        <v>336.54</v>
      </c>
      <c r="K8" s="73"/>
    </row>
    <row r="9" spans="1:11" ht="31.5" x14ac:dyDescent="0.5">
      <c r="A9" s="80">
        <v>44739</v>
      </c>
      <c r="B9" s="55">
        <v>44739</v>
      </c>
      <c r="C9" s="56" t="s">
        <v>70</v>
      </c>
      <c r="D9" s="57" t="s">
        <v>481</v>
      </c>
      <c r="E9" s="58">
        <v>2729</v>
      </c>
      <c r="F9" s="58" t="s">
        <v>339</v>
      </c>
      <c r="G9" s="58" t="s">
        <v>92</v>
      </c>
      <c r="H9" s="59">
        <v>60</v>
      </c>
      <c r="I9" s="60">
        <v>75</v>
      </c>
      <c r="J9" s="81">
        <f t="shared" si="0"/>
        <v>4500</v>
      </c>
      <c r="K9" s="73"/>
    </row>
    <row r="10" spans="1:11" ht="31.5" x14ac:dyDescent="0.5">
      <c r="A10" s="80">
        <v>44740</v>
      </c>
      <c r="B10" s="55">
        <v>44740</v>
      </c>
      <c r="C10" s="56" t="s">
        <v>70</v>
      </c>
      <c r="D10" s="57" t="s">
        <v>484</v>
      </c>
      <c r="E10" s="58">
        <v>14</v>
      </c>
      <c r="F10" s="58" t="s">
        <v>361</v>
      </c>
      <c r="G10" s="58" t="s">
        <v>93</v>
      </c>
      <c r="H10" s="61">
        <v>135</v>
      </c>
      <c r="I10" s="62">
        <v>105</v>
      </c>
      <c r="J10" s="81">
        <f t="shared" si="0"/>
        <v>14175</v>
      </c>
      <c r="K10" s="73"/>
    </row>
    <row r="11" spans="1:11" ht="31.5" x14ac:dyDescent="0.5">
      <c r="A11" s="80">
        <v>44515</v>
      </c>
      <c r="B11" s="55">
        <v>44515</v>
      </c>
      <c r="C11" s="56" t="s">
        <v>70</v>
      </c>
      <c r="D11" s="57">
        <v>1633</v>
      </c>
      <c r="E11" s="58">
        <v>3038</v>
      </c>
      <c r="F11" s="58" t="s">
        <v>175</v>
      </c>
      <c r="G11" s="58" t="s">
        <v>92</v>
      </c>
      <c r="H11" s="61">
        <v>350.07</v>
      </c>
      <c r="I11" s="62"/>
      <c r="J11" s="81">
        <f t="shared" si="0"/>
        <v>0</v>
      </c>
      <c r="K11" s="73"/>
    </row>
    <row r="12" spans="1:11" ht="31.5" x14ac:dyDescent="0.5">
      <c r="A12" s="80">
        <v>44645</v>
      </c>
      <c r="B12" s="55">
        <v>44645</v>
      </c>
      <c r="C12" s="56" t="s">
        <v>70</v>
      </c>
      <c r="D12" s="57">
        <v>203635</v>
      </c>
      <c r="E12" s="58">
        <v>2703</v>
      </c>
      <c r="F12" s="58" t="s">
        <v>349</v>
      </c>
      <c r="G12" s="58" t="s">
        <v>323</v>
      </c>
      <c r="H12" s="61">
        <v>19.52</v>
      </c>
      <c r="I12" s="62">
        <v>0</v>
      </c>
      <c r="J12" s="81">
        <f t="shared" si="0"/>
        <v>0</v>
      </c>
      <c r="K12" s="73"/>
    </row>
    <row r="13" spans="1:11" ht="31.5" x14ac:dyDescent="0.5">
      <c r="A13" s="80">
        <v>44645</v>
      </c>
      <c r="B13" s="55">
        <v>44645</v>
      </c>
      <c r="C13" s="56" t="s">
        <v>70</v>
      </c>
      <c r="D13" s="57">
        <v>203635</v>
      </c>
      <c r="E13" s="58">
        <v>2683</v>
      </c>
      <c r="F13" s="58" t="s">
        <v>322</v>
      </c>
      <c r="G13" s="58" t="s">
        <v>323</v>
      </c>
      <c r="H13" s="61">
        <v>11.98</v>
      </c>
      <c r="I13" s="62">
        <v>189</v>
      </c>
      <c r="J13" s="81">
        <f t="shared" si="0"/>
        <v>2264.2200000000003</v>
      </c>
      <c r="K13" s="73"/>
    </row>
    <row r="14" spans="1:11" ht="31.5" x14ac:dyDescent="0.5">
      <c r="A14" s="80">
        <v>44645</v>
      </c>
      <c r="B14" s="55">
        <v>44645</v>
      </c>
      <c r="C14" s="56" t="s">
        <v>70</v>
      </c>
      <c r="D14" s="57">
        <v>203635</v>
      </c>
      <c r="E14" s="58">
        <v>2704</v>
      </c>
      <c r="F14" s="58" t="s">
        <v>350</v>
      </c>
      <c r="G14" s="58" t="s">
        <v>323</v>
      </c>
      <c r="H14" s="61">
        <v>11.98</v>
      </c>
      <c r="I14" s="62">
        <v>89</v>
      </c>
      <c r="J14" s="81">
        <f t="shared" si="0"/>
        <v>1066.22</v>
      </c>
      <c r="K14" s="73"/>
    </row>
    <row r="15" spans="1:11" ht="31.5" x14ac:dyDescent="0.5">
      <c r="A15" s="80">
        <v>44664</v>
      </c>
      <c r="B15" s="55">
        <v>44669</v>
      </c>
      <c r="C15" s="56" t="s">
        <v>70</v>
      </c>
      <c r="D15" s="57">
        <v>724786</v>
      </c>
      <c r="E15" s="58">
        <v>3210</v>
      </c>
      <c r="F15" s="58" t="s">
        <v>404</v>
      </c>
      <c r="G15" s="58" t="s">
        <v>92</v>
      </c>
      <c r="H15" s="61">
        <v>230.01</v>
      </c>
      <c r="I15" s="62">
        <v>0</v>
      </c>
      <c r="J15" s="81">
        <f t="shared" si="0"/>
        <v>0</v>
      </c>
      <c r="K15" s="73"/>
    </row>
    <row r="16" spans="1:11" ht="31.5" x14ac:dyDescent="0.5">
      <c r="A16" s="80">
        <v>44664</v>
      </c>
      <c r="B16" s="55">
        <v>44669</v>
      </c>
      <c r="C16" s="56" t="s">
        <v>70</v>
      </c>
      <c r="D16" s="57">
        <v>724786</v>
      </c>
      <c r="E16" s="58">
        <v>3211</v>
      </c>
      <c r="F16" s="58" t="s">
        <v>405</v>
      </c>
      <c r="G16" s="58" t="s">
        <v>92</v>
      </c>
      <c r="H16" s="61">
        <v>178.003333</v>
      </c>
      <c r="I16" s="62">
        <v>0</v>
      </c>
      <c r="J16" s="81">
        <f t="shared" si="0"/>
        <v>0</v>
      </c>
      <c r="K16" s="73"/>
    </row>
    <row r="17" spans="1:11" ht="31.5" x14ac:dyDescent="0.5">
      <c r="A17" s="80">
        <v>44634</v>
      </c>
      <c r="B17" s="55">
        <v>44634</v>
      </c>
      <c r="C17" s="56" t="s">
        <v>70</v>
      </c>
      <c r="D17" s="57">
        <v>6312</v>
      </c>
      <c r="E17" s="58">
        <v>2737</v>
      </c>
      <c r="F17" s="58" t="s">
        <v>176</v>
      </c>
      <c r="G17" s="58" t="s">
        <v>129</v>
      </c>
      <c r="H17" s="61">
        <v>700.92</v>
      </c>
      <c r="I17" s="62">
        <v>44</v>
      </c>
      <c r="J17" s="81">
        <f t="shared" si="0"/>
        <v>30840.48</v>
      </c>
      <c r="K17" s="73"/>
    </row>
    <row r="18" spans="1:11" ht="31.5" x14ac:dyDescent="0.5">
      <c r="A18" s="80">
        <v>42794</v>
      </c>
      <c r="B18" s="55">
        <v>42794</v>
      </c>
      <c r="C18" s="56" t="s">
        <v>70</v>
      </c>
      <c r="D18" s="57" t="s">
        <v>132</v>
      </c>
      <c r="E18" s="58">
        <v>128</v>
      </c>
      <c r="F18" s="58" t="s">
        <v>80</v>
      </c>
      <c r="G18" s="58" t="s">
        <v>92</v>
      </c>
      <c r="H18" s="61">
        <v>64.900000000000006</v>
      </c>
      <c r="I18" s="62">
        <v>13</v>
      </c>
      <c r="J18" s="81">
        <f t="shared" si="0"/>
        <v>843.7</v>
      </c>
      <c r="K18" s="73"/>
    </row>
    <row r="19" spans="1:11" ht="31.5" x14ac:dyDescent="0.5">
      <c r="A19" s="80">
        <v>44495</v>
      </c>
      <c r="B19" s="55">
        <v>44495</v>
      </c>
      <c r="C19" s="56" t="s">
        <v>70</v>
      </c>
      <c r="D19" s="57">
        <v>208</v>
      </c>
      <c r="E19" s="58">
        <v>3030</v>
      </c>
      <c r="F19" s="58" t="s">
        <v>177</v>
      </c>
      <c r="G19" s="58" t="s">
        <v>92</v>
      </c>
      <c r="H19" s="61">
        <v>318.60000000000002</v>
      </c>
      <c r="I19" s="62">
        <v>92</v>
      </c>
      <c r="J19" s="81">
        <f t="shared" si="0"/>
        <v>29311.200000000001</v>
      </c>
      <c r="K19" s="73"/>
    </row>
    <row r="20" spans="1:11" ht="31.5" x14ac:dyDescent="0.5">
      <c r="A20" s="80">
        <v>42794</v>
      </c>
      <c r="B20" s="55">
        <v>42794</v>
      </c>
      <c r="C20" s="56" t="s">
        <v>70</v>
      </c>
      <c r="D20" s="57" t="s">
        <v>132</v>
      </c>
      <c r="E20" s="58">
        <v>2616</v>
      </c>
      <c r="F20" s="58" t="s">
        <v>153</v>
      </c>
      <c r="G20" s="58" t="s">
        <v>92</v>
      </c>
      <c r="H20" s="61">
        <v>64.900000000000006</v>
      </c>
      <c r="I20" s="62">
        <v>12</v>
      </c>
      <c r="J20" s="81">
        <f t="shared" si="0"/>
        <v>778.80000000000007</v>
      </c>
      <c r="K20" s="73"/>
    </row>
    <row r="21" spans="1:11" ht="31.5" x14ac:dyDescent="0.5">
      <c r="A21" s="80">
        <v>44739</v>
      </c>
      <c r="B21" s="55">
        <v>44741</v>
      </c>
      <c r="C21" s="56" t="s">
        <v>70</v>
      </c>
      <c r="D21" s="57">
        <v>6344</v>
      </c>
      <c r="E21" s="58">
        <v>103</v>
      </c>
      <c r="F21" s="58" t="s">
        <v>178</v>
      </c>
      <c r="G21" s="58" t="s">
        <v>92</v>
      </c>
      <c r="H21" s="61">
        <v>94.4</v>
      </c>
      <c r="I21" s="62">
        <v>88</v>
      </c>
      <c r="J21" s="81">
        <f t="shared" si="0"/>
        <v>8307.2000000000007</v>
      </c>
      <c r="K21" s="73"/>
    </row>
    <row r="22" spans="1:11" ht="31.5" x14ac:dyDescent="0.5">
      <c r="A22" s="82">
        <v>44557</v>
      </c>
      <c r="B22" s="63">
        <v>44557</v>
      </c>
      <c r="C22" s="56" t="s">
        <v>70</v>
      </c>
      <c r="D22" s="57">
        <v>10138</v>
      </c>
      <c r="E22" s="58">
        <v>3046</v>
      </c>
      <c r="F22" s="58" t="s">
        <v>362</v>
      </c>
      <c r="G22" s="58" t="s">
        <v>92</v>
      </c>
      <c r="H22" s="61">
        <v>392.94</v>
      </c>
      <c r="I22" s="62">
        <v>116</v>
      </c>
      <c r="J22" s="81">
        <f t="shared" si="0"/>
        <v>45581.04</v>
      </c>
      <c r="K22" s="73"/>
    </row>
    <row r="23" spans="1:11" ht="31.5" x14ac:dyDescent="0.5">
      <c r="A23" s="80">
        <v>44642</v>
      </c>
      <c r="B23" s="55">
        <v>44634</v>
      </c>
      <c r="C23" s="56" t="s">
        <v>70</v>
      </c>
      <c r="D23" s="57">
        <v>6344</v>
      </c>
      <c r="E23" s="58">
        <v>2816</v>
      </c>
      <c r="F23" s="58" t="s">
        <v>179</v>
      </c>
      <c r="G23" s="58" t="s">
        <v>92</v>
      </c>
      <c r="H23" s="61">
        <v>82.6</v>
      </c>
      <c r="I23" s="62">
        <v>102</v>
      </c>
      <c r="J23" s="81">
        <f t="shared" si="0"/>
        <v>8425.1999999999989</v>
      </c>
      <c r="K23" s="73"/>
    </row>
    <row r="24" spans="1:11" ht="31.5" x14ac:dyDescent="0.5">
      <c r="A24" s="80">
        <v>44292</v>
      </c>
      <c r="B24" s="55">
        <v>44300</v>
      </c>
      <c r="C24" s="56" t="s">
        <v>70</v>
      </c>
      <c r="D24" s="57" t="s">
        <v>154</v>
      </c>
      <c r="E24" s="58">
        <v>92</v>
      </c>
      <c r="F24" s="58" t="s">
        <v>117</v>
      </c>
      <c r="G24" s="58" t="s">
        <v>92</v>
      </c>
      <c r="H24" s="61">
        <v>267.68</v>
      </c>
      <c r="I24" s="62">
        <v>44</v>
      </c>
      <c r="J24" s="81">
        <f t="shared" si="0"/>
        <v>11777.92</v>
      </c>
      <c r="K24" s="73"/>
    </row>
    <row r="25" spans="1:11" ht="31.5" x14ac:dyDescent="0.5">
      <c r="A25" s="80">
        <v>44371</v>
      </c>
      <c r="B25" s="55">
        <v>44372</v>
      </c>
      <c r="C25" s="56" t="s">
        <v>70</v>
      </c>
      <c r="D25" s="57">
        <v>5525</v>
      </c>
      <c r="E25" s="58">
        <v>2618</v>
      </c>
      <c r="F25" s="58" t="s">
        <v>138</v>
      </c>
      <c r="G25" s="58" t="s">
        <v>92</v>
      </c>
      <c r="H25" s="61">
        <v>70</v>
      </c>
      <c r="I25" s="62">
        <v>0</v>
      </c>
      <c r="J25" s="81">
        <f t="shared" si="0"/>
        <v>0</v>
      </c>
      <c r="K25" s="73"/>
    </row>
    <row r="26" spans="1:11" ht="31.5" x14ac:dyDescent="0.5">
      <c r="A26" s="80">
        <v>44538</v>
      </c>
      <c r="B26" s="55">
        <v>44538</v>
      </c>
      <c r="C26" s="56" t="s">
        <v>70</v>
      </c>
      <c r="D26" s="57">
        <v>1500000220</v>
      </c>
      <c r="E26" s="58">
        <v>2599</v>
      </c>
      <c r="F26" s="58" t="s">
        <v>85</v>
      </c>
      <c r="G26" s="58" t="s">
        <v>92</v>
      </c>
      <c r="H26" s="61">
        <v>1.1200000000000001</v>
      </c>
      <c r="I26" s="62">
        <v>6000</v>
      </c>
      <c r="J26" s="81">
        <f t="shared" si="0"/>
        <v>6720.0000000000009</v>
      </c>
      <c r="K26" s="73"/>
    </row>
    <row r="27" spans="1:11" ht="31.5" x14ac:dyDescent="0.5">
      <c r="A27" s="80">
        <v>44720</v>
      </c>
      <c r="B27" s="55">
        <v>44720</v>
      </c>
      <c r="C27" s="56" t="s">
        <v>70</v>
      </c>
      <c r="D27" s="57" t="s">
        <v>425</v>
      </c>
      <c r="E27" s="58">
        <v>2236</v>
      </c>
      <c r="F27" s="58" t="s">
        <v>426</v>
      </c>
      <c r="G27" s="58" t="s">
        <v>94</v>
      </c>
      <c r="H27" s="61">
        <v>1032.5</v>
      </c>
      <c r="I27" s="62">
        <v>0</v>
      </c>
      <c r="J27" s="81">
        <f t="shared" si="0"/>
        <v>0</v>
      </c>
      <c r="K27" s="73"/>
    </row>
    <row r="28" spans="1:11" ht="31.5" x14ac:dyDescent="0.5">
      <c r="A28" s="80">
        <v>44720</v>
      </c>
      <c r="B28" s="55">
        <v>44720</v>
      </c>
      <c r="C28" s="56" t="s">
        <v>70</v>
      </c>
      <c r="D28" s="57" t="s">
        <v>425</v>
      </c>
      <c r="E28" s="58">
        <v>234</v>
      </c>
      <c r="F28" s="58" t="s">
        <v>180</v>
      </c>
      <c r="G28" s="58" t="s">
        <v>91</v>
      </c>
      <c r="H28" s="61">
        <v>160.08000000000001</v>
      </c>
      <c r="I28" s="62">
        <v>61</v>
      </c>
      <c r="J28" s="81">
        <f t="shared" si="0"/>
        <v>9764.880000000001</v>
      </c>
      <c r="K28" s="73"/>
    </row>
    <row r="29" spans="1:11" ht="31.5" x14ac:dyDescent="0.5">
      <c r="A29" s="80">
        <v>44720</v>
      </c>
      <c r="B29" s="55">
        <v>44720</v>
      </c>
      <c r="C29" s="56" t="s">
        <v>70</v>
      </c>
      <c r="D29" s="64" t="s">
        <v>427</v>
      </c>
      <c r="E29" s="58">
        <v>3283</v>
      </c>
      <c r="F29" s="58" t="s">
        <v>428</v>
      </c>
      <c r="G29" s="58" t="s">
        <v>92</v>
      </c>
      <c r="H29" s="61">
        <v>296.18</v>
      </c>
      <c r="I29" s="62">
        <v>0</v>
      </c>
      <c r="J29" s="81">
        <f t="shared" si="0"/>
        <v>0</v>
      </c>
      <c r="K29" s="73"/>
    </row>
    <row r="30" spans="1:11" ht="31.5" x14ac:dyDescent="0.5">
      <c r="A30" s="80">
        <v>44739</v>
      </c>
      <c r="B30" s="55">
        <v>44739</v>
      </c>
      <c r="C30" s="56" t="s">
        <v>70</v>
      </c>
      <c r="D30" s="57">
        <v>6623</v>
      </c>
      <c r="E30" s="65">
        <v>2820</v>
      </c>
      <c r="F30" s="58" t="s">
        <v>181</v>
      </c>
      <c r="G30" s="58" t="s">
        <v>92</v>
      </c>
      <c r="H30" s="61">
        <v>920.4</v>
      </c>
      <c r="I30" s="62">
        <v>6</v>
      </c>
      <c r="J30" s="81">
        <f t="shared" si="0"/>
        <v>5522.4</v>
      </c>
      <c r="K30" s="73"/>
    </row>
    <row r="31" spans="1:11" ht="31.5" x14ac:dyDescent="0.5">
      <c r="A31" s="80">
        <v>44720</v>
      </c>
      <c r="B31" s="55">
        <v>44720</v>
      </c>
      <c r="C31" s="56" t="s">
        <v>70</v>
      </c>
      <c r="D31" s="57" t="s">
        <v>427</v>
      </c>
      <c r="E31" s="65">
        <v>3278</v>
      </c>
      <c r="F31" s="58" t="s">
        <v>430</v>
      </c>
      <c r="G31" s="58" t="s">
        <v>92</v>
      </c>
      <c r="H31" s="61">
        <v>782.52</v>
      </c>
      <c r="I31" s="62">
        <v>0</v>
      </c>
      <c r="J31" s="81">
        <f t="shared" si="0"/>
        <v>0</v>
      </c>
      <c r="K31" s="73"/>
    </row>
    <row r="32" spans="1:11" ht="31.5" x14ac:dyDescent="0.5">
      <c r="A32" s="80">
        <v>44629</v>
      </c>
      <c r="B32" s="55">
        <v>44629</v>
      </c>
      <c r="C32" s="56" t="s">
        <v>70</v>
      </c>
      <c r="D32" s="57">
        <v>1760</v>
      </c>
      <c r="E32" s="65">
        <v>80</v>
      </c>
      <c r="F32" s="58" t="s">
        <v>155</v>
      </c>
      <c r="G32" s="58" t="s">
        <v>92</v>
      </c>
      <c r="H32" s="61">
        <v>99.12</v>
      </c>
      <c r="I32" s="62">
        <v>8</v>
      </c>
      <c r="J32" s="81">
        <f t="shared" si="0"/>
        <v>792.96</v>
      </c>
      <c r="K32" s="73"/>
    </row>
    <row r="33" spans="1:11" ht="31.5" x14ac:dyDescent="0.5">
      <c r="A33" s="80">
        <v>43997</v>
      </c>
      <c r="B33" s="55" t="s">
        <v>124</v>
      </c>
      <c r="C33" s="56" t="s">
        <v>70</v>
      </c>
      <c r="D33" s="57">
        <v>19</v>
      </c>
      <c r="E33" s="58">
        <v>2651</v>
      </c>
      <c r="F33" s="58" t="s">
        <v>99</v>
      </c>
      <c r="G33" s="58" t="s">
        <v>92</v>
      </c>
      <c r="H33" s="61">
        <v>3304</v>
      </c>
      <c r="I33" s="62">
        <v>1</v>
      </c>
      <c r="J33" s="81">
        <f t="shared" si="0"/>
        <v>3304</v>
      </c>
      <c r="K33" s="73"/>
    </row>
    <row r="34" spans="1:11" ht="31.5" x14ac:dyDescent="0.5">
      <c r="A34" s="82">
        <v>44467</v>
      </c>
      <c r="B34" s="63">
        <v>44467</v>
      </c>
      <c r="C34" s="56" t="s">
        <v>70</v>
      </c>
      <c r="D34" s="57" t="s">
        <v>314</v>
      </c>
      <c r="E34" s="65">
        <v>2412</v>
      </c>
      <c r="F34" s="58" t="s">
        <v>182</v>
      </c>
      <c r="G34" s="58" t="s">
        <v>92</v>
      </c>
      <c r="H34" s="61">
        <v>6844</v>
      </c>
      <c r="I34" s="62">
        <v>1</v>
      </c>
      <c r="J34" s="81">
        <f t="shared" si="0"/>
        <v>6844</v>
      </c>
      <c r="K34" s="73"/>
    </row>
    <row r="35" spans="1:11" ht="31.5" x14ac:dyDescent="0.5">
      <c r="A35" s="82">
        <v>44467</v>
      </c>
      <c r="B35" s="63">
        <v>44467</v>
      </c>
      <c r="C35" s="56" t="s">
        <v>70</v>
      </c>
      <c r="D35" s="57" t="s">
        <v>314</v>
      </c>
      <c r="E35" s="58">
        <v>2412</v>
      </c>
      <c r="F35" s="58" t="s">
        <v>183</v>
      </c>
      <c r="G35" s="58" t="s">
        <v>92</v>
      </c>
      <c r="H35" s="61">
        <v>1416</v>
      </c>
      <c r="I35" s="62">
        <v>1</v>
      </c>
      <c r="J35" s="81">
        <f t="shared" si="0"/>
        <v>1416</v>
      </c>
      <c r="K35" s="73"/>
    </row>
    <row r="36" spans="1:11" ht="31.5" x14ac:dyDescent="0.5">
      <c r="A36" s="80">
        <v>44525</v>
      </c>
      <c r="B36" s="55">
        <v>44525</v>
      </c>
      <c r="C36" s="56" t="s">
        <v>70</v>
      </c>
      <c r="D36" s="57">
        <v>10150</v>
      </c>
      <c r="E36" s="58">
        <v>3089</v>
      </c>
      <c r="F36" s="58" t="s">
        <v>331</v>
      </c>
      <c r="G36" s="58" t="s">
        <v>92</v>
      </c>
      <c r="H36" s="61">
        <v>2596</v>
      </c>
      <c r="I36" s="62">
        <v>5</v>
      </c>
      <c r="J36" s="81">
        <f t="shared" si="0"/>
        <v>12980</v>
      </c>
      <c r="K36" s="73"/>
    </row>
    <row r="37" spans="1:11" ht="31.5" x14ac:dyDescent="0.5">
      <c r="A37" s="80">
        <v>44664</v>
      </c>
      <c r="B37" s="55">
        <v>44669</v>
      </c>
      <c r="C37" s="56" t="s">
        <v>70</v>
      </c>
      <c r="D37" s="57">
        <v>724786</v>
      </c>
      <c r="E37" s="58">
        <v>3197</v>
      </c>
      <c r="F37" s="58" t="s">
        <v>414</v>
      </c>
      <c r="G37" s="58" t="s">
        <v>92</v>
      </c>
      <c r="H37" s="61">
        <v>306</v>
      </c>
      <c r="I37" s="62">
        <v>0</v>
      </c>
      <c r="J37" s="81">
        <f t="shared" si="0"/>
        <v>0</v>
      </c>
      <c r="K37" s="73"/>
    </row>
    <row r="38" spans="1:11" ht="31.5" x14ac:dyDescent="0.5">
      <c r="A38" s="80">
        <v>44664</v>
      </c>
      <c r="B38" s="55">
        <v>44669</v>
      </c>
      <c r="C38" s="56" t="s">
        <v>70</v>
      </c>
      <c r="D38" s="57">
        <v>724786</v>
      </c>
      <c r="E38" s="58">
        <v>3193</v>
      </c>
      <c r="F38" s="58" t="s">
        <v>406</v>
      </c>
      <c r="G38" s="58" t="s">
        <v>92</v>
      </c>
      <c r="H38" s="61">
        <v>212</v>
      </c>
      <c r="I38" s="62">
        <v>0</v>
      </c>
      <c r="J38" s="81">
        <f t="shared" si="0"/>
        <v>0</v>
      </c>
      <c r="K38" s="73"/>
    </row>
    <row r="39" spans="1:11" ht="31.5" x14ac:dyDescent="0.5">
      <c r="A39" s="80">
        <v>44664</v>
      </c>
      <c r="B39" s="55">
        <v>44669</v>
      </c>
      <c r="C39" s="56" t="s">
        <v>70</v>
      </c>
      <c r="D39" s="57">
        <v>724786</v>
      </c>
      <c r="E39" s="58">
        <v>3198</v>
      </c>
      <c r="F39" s="58" t="s">
        <v>407</v>
      </c>
      <c r="G39" s="58" t="s">
        <v>92</v>
      </c>
      <c r="H39" s="61">
        <v>258</v>
      </c>
      <c r="I39" s="62">
        <v>0</v>
      </c>
      <c r="J39" s="81">
        <f t="shared" si="0"/>
        <v>0</v>
      </c>
      <c r="K39" s="73"/>
    </row>
    <row r="40" spans="1:11" ht="31.5" x14ac:dyDescent="0.5">
      <c r="A40" s="80">
        <v>44664</v>
      </c>
      <c r="B40" s="55">
        <v>44669</v>
      </c>
      <c r="C40" s="56" t="s">
        <v>70</v>
      </c>
      <c r="D40" s="57">
        <v>724786</v>
      </c>
      <c r="E40" s="58">
        <v>3195</v>
      </c>
      <c r="F40" s="58" t="s">
        <v>408</v>
      </c>
      <c r="G40" s="58" t="s">
        <v>92</v>
      </c>
      <c r="H40" s="61">
        <v>236</v>
      </c>
      <c r="I40" s="62">
        <v>0</v>
      </c>
      <c r="J40" s="81">
        <f t="shared" si="0"/>
        <v>0</v>
      </c>
      <c r="K40" s="73"/>
    </row>
    <row r="41" spans="1:11" ht="31.5" x14ac:dyDescent="0.5">
      <c r="A41" s="80">
        <v>44664</v>
      </c>
      <c r="B41" s="55">
        <v>44669</v>
      </c>
      <c r="C41" s="56" t="s">
        <v>70</v>
      </c>
      <c r="D41" s="57">
        <v>724786</v>
      </c>
      <c r="E41" s="58">
        <v>3190</v>
      </c>
      <c r="F41" s="58" t="s">
        <v>413</v>
      </c>
      <c r="G41" s="58" t="s">
        <v>92</v>
      </c>
      <c r="H41" s="61">
        <v>138</v>
      </c>
      <c r="I41" s="62">
        <v>0</v>
      </c>
      <c r="J41" s="81">
        <f t="shared" si="0"/>
        <v>0</v>
      </c>
      <c r="K41" s="73"/>
    </row>
    <row r="42" spans="1:11" ht="31.5" x14ac:dyDescent="0.5">
      <c r="A42" s="80">
        <v>44664</v>
      </c>
      <c r="B42" s="55">
        <v>44669</v>
      </c>
      <c r="C42" s="56" t="s">
        <v>70</v>
      </c>
      <c r="D42" s="57">
        <v>724786</v>
      </c>
      <c r="E42" s="58">
        <v>3191</v>
      </c>
      <c r="F42" s="58" t="s">
        <v>409</v>
      </c>
      <c r="G42" s="58" t="s">
        <v>92</v>
      </c>
      <c r="H42" s="61">
        <v>110</v>
      </c>
      <c r="I42" s="62">
        <v>0</v>
      </c>
      <c r="J42" s="81">
        <f t="shared" si="0"/>
        <v>0</v>
      </c>
      <c r="K42" s="73"/>
    </row>
    <row r="43" spans="1:11" ht="31.5" x14ac:dyDescent="0.5">
      <c r="A43" s="80">
        <v>44664</v>
      </c>
      <c r="B43" s="55">
        <v>44669</v>
      </c>
      <c r="C43" s="56" t="s">
        <v>70</v>
      </c>
      <c r="D43" s="57">
        <v>724786</v>
      </c>
      <c r="E43" s="58">
        <v>3196</v>
      </c>
      <c r="F43" s="58" t="s">
        <v>410</v>
      </c>
      <c r="G43" s="58" t="s">
        <v>92</v>
      </c>
      <c r="H43" s="61">
        <v>181</v>
      </c>
      <c r="I43" s="62">
        <v>0</v>
      </c>
      <c r="J43" s="81">
        <f t="shared" si="0"/>
        <v>0</v>
      </c>
      <c r="K43" s="73"/>
    </row>
    <row r="44" spans="1:11" ht="31.5" x14ac:dyDescent="0.5">
      <c r="A44" s="80">
        <v>44664</v>
      </c>
      <c r="B44" s="55">
        <v>44669</v>
      </c>
      <c r="C44" s="56" t="s">
        <v>70</v>
      </c>
      <c r="D44" s="57">
        <v>724786</v>
      </c>
      <c r="E44" s="58">
        <v>3194</v>
      </c>
      <c r="F44" s="58" t="s">
        <v>411</v>
      </c>
      <c r="G44" s="58" t="s">
        <v>92</v>
      </c>
      <c r="H44" s="61">
        <v>168</v>
      </c>
      <c r="I44" s="62">
        <v>0</v>
      </c>
      <c r="J44" s="81">
        <f t="shared" si="0"/>
        <v>0</v>
      </c>
      <c r="K44" s="73"/>
    </row>
    <row r="45" spans="1:11" ht="31.5" x14ac:dyDescent="0.5">
      <c r="A45" s="80">
        <v>44664</v>
      </c>
      <c r="B45" s="55">
        <v>44669</v>
      </c>
      <c r="C45" s="56" t="s">
        <v>70</v>
      </c>
      <c r="D45" s="57">
        <v>724786</v>
      </c>
      <c r="E45" s="58">
        <v>3192</v>
      </c>
      <c r="F45" s="58" t="s">
        <v>412</v>
      </c>
      <c r="G45" s="58" t="s">
        <v>92</v>
      </c>
      <c r="H45" s="61">
        <v>236</v>
      </c>
      <c r="I45" s="62">
        <v>0</v>
      </c>
      <c r="J45" s="81">
        <f t="shared" si="0"/>
        <v>0</v>
      </c>
      <c r="K45" s="73"/>
    </row>
    <row r="46" spans="1:11" ht="31.5" x14ac:dyDescent="0.5">
      <c r="A46" s="80">
        <v>44645</v>
      </c>
      <c r="B46" s="55">
        <v>44645</v>
      </c>
      <c r="C46" s="56" t="s">
        <v>70</v>
      </c>
      <c r="D46" s="57">
        <v>203635</v>
      </c>
      <c r="E46" s="58">
        <v>2626</v>
      </c>
      <c r="F46" s="58" t="s">
        <v>114</v>
      </c>
      <c r="G46" s="58" t="s">
        <v>96</v>
      </c>
      <c r="H46" s="61">
        <v>53.1</v>
      </c>
      <c r="I46" s="62">
        <v>70</v>
      </c>
      <c r="J46" s="81">
        <f t="shared" si="0"/>
        <v>3717</v>
      </c>
      <c r="K46" s="73"/>
    </row>
    <row r="47" spans="1:11" ht="31.5" x14ac:dyDescent="0.5">
      <c r="A47" s="80">
        <v>44426</v>
      </c>
      <c r="B47" s="55">
        <v>44426</v>
      </c>
      <c r="C47" s="56" t="s">
        <v>70</v>
      </c>
      <c r="D47" s="57">
        <v>5676</v>
      </c>
      <c r="E47" s="58">
        <v>2627</v>
      </c>
      <c r="F47" s="58" t="s">
        <v>115</v>
      </c>
      <c r="G47" s="58" t="s">
        <v>96</v>
      </c>
      <c r="H47" s="61">
        <v>69.62</v>
      </c>
      <c r="I47" s="62">
        <v>0</v>
      </c>
      <c r="J47" s="81">
        <f t="shared" si="0"/>
        <v>0</v>
      </c>
      <c r="K47" s="73"/>
    </row>
    <row r="48" spans="1:11" ht="31.5" x14ac:dyDescent="0.5">
      <c r="A48" s="80">
        <v>44651</v>
      </c>
      <c r="B48" s="55">
        <v>44655</v>
      </c>
      <c r="C48" s="56" t="s">
        <v>70</v>
      </c>
      <c r="D48" s="57" t="s">
        <v>478</v>
      </c>
      <c r="E48" s="58">
        <v>2448</v>
      </c>
      <c r="F48" s="58" t="s">
        <v>477</v>
      </c>
      <c r="G48" s="58" t="s">
        <v>92</v>
      </c>
      <c r="H48" s="61">
        <v>8900</v>
      </c>
      <c r="I48" s="62">
        <v>0</v>
      </c>
      <c r="J48" s="81">
        <f t="shared" si="0"/>
        <v>0</v>
      </c>
      <c r="K48" s="73"/>
    </row>
    <row r="49" spans="1:11" ht="31.5" x14ac:dyDescent="0.5">
      <c r="A49" s="80">
        <v>44648</v>
      </c>
      <c r="B49" s="55">
        <v>44648</v>
      </c>
      <c r="C49" s="56" t="s">
        <v>70</v>
      </c>
      <c r="D49" s="57">
        <v>5000131705</v>
      </c>
      <c r="E49" s="58">
        <v>2978</v>
      </c>
      <c r="F49" s="58" t="s">
        <v>328</v>
      </c>
      <c r="G49" s="58" t="s">
        <v>92</v>
      </c>
      <c r="H49" s="61">
        <v>9995</v>
      </c>
      <c r="I49" s="62">
        <v>0</v>
      </c>
      <c r="J49" s="81">
        <f t="shared" si="0"/>
        <v>0</v>
      </c>
      <c r="K49" s="73"/>
    </row>
    <row r="50" spans="1:11" ht="31.5" x14ac:dyDescent="0.5">
      <c r="A50" s="80">
        <v>44648</v>
      </c>
      <c r="B50" s="55">
        <v>44648</v>
      </c>
      <c r="C50" s="56" t="s">
        <v>70</v>
      </c>
      <c r="D50" s="57">
        <v>5000131705</v>
      </c>
      <c r="E50" s="58">
        <v>3159</v>
      </c>
      <c r="F50" s="58" t="s">
        <v>359</v>
      </c>
      <c r="G50" s="58" t="s">
        <v>92</v>
      </c>
      <c r="H50" s="61">
        <v>16450</v>
      </c>
      <c r="I50" s="62">
        <v>0</v>
      </c>
      <c r="J50" s="81">
        <f t="shared" si="0"/>
        <v>0</v>
      </c>
      <c r="K50" s="73"/>
    </row>
    <row r="51" spans="1:11" ht="31.5" x14ac:dyDescent="0.5">
      <c r="A51" s="80">
        <v>44525</v>
      </c>
      <c r="B51" s="55">
        <v>44525</v>
      </c>
      <c r="C51" s="56" t="s">
        <v>70</v>
      </c>
      <c r="D51" s="57">
        <v>6017</v>
      </c>
      <c r="E51" s="58">
        <v>130</v>
      </c>
      <c r="F51" s="58" t="s">
        <v>0</v>
      </c>
      <c r="G51" s="58" t="s">
        <v>92</v>
      </c>
      <c r="H51" s="61">
        <v>7.01</v>
      </c>
      <c r="I51" s="62">
        <v>232</v>
      </c>
      <c r="J51" s="81">
        <f t="shared" si="0"/>
        <v>1626.32</v>
      </c>
      <c r="K51" s="73"/>
    </row>
    <row r="52" spans="1:11" ht="31.5" x14ac:dyDescent="0.5">
      <c r="A52" s="80">
        <v>44525</v>
      </c>
      <c r="B52" s="55">
        <v>44525</v>
      </c>
      <c r="C52" s="56" t="s">
        <v>70</v>
      </c>
      <c r="D52" s="57">
        <v>6017</v>
      </c>
      <c r="E52" s="58">
        <v>132</v>
      </c>
      <c r="F52" s="58" t="s">
        <v>34</v>
      </c>
      <c r="G52" s="58" t="s">
        <v>92</v>
      </c>
      <c r="H52" s="61">
        <v>7.01</v>
      </c>
      <c r="I52" s="62">
        <v>485</v>
      </c>
      <c r="J52" s="81">
        <f t="shared" si="0"/>
        <v>3399.85</v>
      </c>
      <c r="K52" s="73"/>
    </row>
    <row r="53" spans="1:11" ht="31.5" x14ac:dyDescent="0.5">
      <c r="A53" s="80">
        <v>44525</v>
      </c>
      <c r="B53" s="55">
        <v>44525</v>
      </c>
      <c r="C53" s="56" t="s">
        <v>70</v>
      </c>
      <c r="D53" s="57">
        <v>6017</v>
      </c>
      <c r="E53" s="58">
        <v>131</v>
      </c>
      <c r="F53" s="58" t="s">
        <v>35</v>
      </c>
      <c r="G53" s="58" t="s">
        <v>92</v>
      </c>
      <c r="H53" s="61">
        <v>7.01</v>
      </c>
      <c r="I53" s="62">
        <v>336</v>
      </c>
      <c r="J53" s="81">
        <f t="shared" si="0"/>
        <v>2355.36</v>
      </c>
      <c r="K53" s="73"/>
    </row>
    <row r="54" spans="1:11" ht="31.5" x14ac:dyDescent="0.5">
      <c r="A54" s="80">
        <v>43796</v>
      </c>
      <c r="B54" s="55">
        <v>43796</v>
      </c>
      <c r="C54" s="56" t="s">
        <v>70</v>
      </c>
      <c r="D54" s="57" t="s">
        <v>133</v>
      </c>
      <c r="E54" s="58">
        <v>2619</v>
      </c>
      <c r="F54" s="58" t="s">
        <v>184</v>
      </c>
      <c r="G54" s="58" t="s">
        <v>92</v>
      </c>
      <c r="H54" s="61">
        <v>82.6</v>
      </c>
      <c r="I54" s="62">
        <v>18</v>
      </c>
      <c r="J54" s="81">
        <f t="shared" si="0"/>
        <v>1486.8</v>
      </c>
      <c r="K54" s="73"/>
    </row>
    <row r="55" spans="1:11" ht="31.5" x14ac:dyDescent="0.5">
      <c r="A55" s="80">
        <v>44645</v>
      </c>
      <c r="B55" s="55">
        <v>44645</v>
      </c>
      <c r="C55" s="56" t="s">
        <v>70</v>
      </c>
      <c r="D55" s="57">
        <v>203635</v>
      </c>
      <c r="E55" s="58">
        <v>3155</v>
      </c>
      <c r="F55" s="58" t="s">
        <v>363</v>
      </c>
      <c r="G55" s="58" t="s">
        <v>92</v>
      </c>
      <c r="H55" s="61">
        <v>4708.2</v>
      </c>
      <c r="I55" s="62"/>
      <c r="J55" s="81">
        <f t="shared" si="0"/>
        <v>0</v>
      </c>
      <c r="K55" s="73"/>
    </row>
    <row r="56" spans="1:11" ht="31.5" x14ac:dyDescent="0.5">
      <c r="A56" s="80">
        <v>44372</v>
      </c>
      <c r="B56" s="55">
        <v>44375</v>
      </c>
      <c r="C56" s="56" t="s">
        <v>70</v>
      </c>
      <c r="D56" s="57" t="s">
        <v>172</v>
      </c>
      <c r="E56" s="58">
        <v>2615</v>
      </c>
      <c r="F56" s="58" t="s">
        <v>97</v>
      </c>
      <c r="G56" s="58" t="s">
        <v>96</v>
      </c>
      <c r="H56" s="61">
        <v>702.1</v>
      </c>
      <c r="I56" s="62">
        <v>3</v>
      </c>
      <c r="J56" s="81">
        <f t="shared" si="0"/>
        <v>2106.3000000000002</v>
      </c>
      <c r="K56" s="73"/>
    </row>
    <row r="57" spans="1:11" ht="31.5" x14ac:dyDescent="0.5">
      <c r="A57" s="80">
        <v>44634</v>
      </c>
      <c r="B57" s="55">
        <v>44609</v>
      </c>
      <c r="C57" s="56" t="s">
        <v>70</v>
      </c>
      <c r="D57" s="57" t="s">
        <v>354</v>
      </c>
      <c r="E57" s="58">
        <v>2730</v>
      </c>
      <c r="F57" s="58" t="s">
        <v>315</v>
      </c>
      <c r="G57" s="58" t="s">
        <v>92</v>
      </c>
      <c r="H57" s="61">
        <v>350</v>
      </c>
      <c r="I57" s="62">
        <v>0</v>
      </c>
      <c r="J57" s="81">
        <f t="shared" si="0"/>
        <v>0</v>
      </c>
      <c r="K57" s="73"/>
    </row>
    <row r="58" spans="1:11" ht="31.5" x14ac:dyDescent="0.5">
      <c r="A58" s="80">
        <v>44540</v>
      </c>
      <c r="B58" s="55">
        <v>44540</v>
      </c>
      <c r="C58" s="56" t="s">
        <v>70</v>
      </c>
      <c r="D58" s="57">
        <v>1500000396</v>
      </c>
      <c r="E58" s="58">
        <v>104</v>
      </c>
      <c r="F58" s="58" t="s">
        <v>185</v>
      </c>
      <c r="G58" s="58" t="s">
        <v>92</v>
      </c>
      <c r="H58" s="61">
        <v>9.1999999999999993</v>
      </c>
      <c r="I58" s="62">
        <v>13</v>
      </c>
      <c r="J58" s="81">
        <f t="shared" si="0"/>
        <v>119.6</v>
      </c>
      <c r="K58" s="73"/>
    </row>
    <row r="59" spans="1:11" ht="31.5" x14ac:dyDescent="0.5">
      <c r="A59" s="80">
        <v>44664</v>
      </c>
      <c r="B59" s="55">
        <v>44669</v>
      </c>
      <c r="C59" s="56" t="s">
        <v>70</v>
      </c>
      <c r="D59" s="57">
        <v>724786</v>
      </c>
      <c r="E59" s="58">
        <v>3220</v>
      </c>
      <c r="F59" s="58" t="s">
        <v>415</v>
      </c>
      <c r="G59" s="58" t="s">
        <v>92</v>
      </c>
      <c r="H59" s="61">
        <v>114</v>
      </c>
      <c r="I59" s="62">
        <v>10</v>
      </c>
      <c r="J59" s="81">
        <f t="shared" si="0"/>
        <v>1140</v>
      </c>
      <c r="K59" s="73"/>
    </row>
    <row r="60" spans="1:11" ht="31.5" x14ac:dyDescent="0.5">
      <c r="A60" s="80">
        <v>44664</v>
      </c>
      <c r="B60" s="55">
        <v>44669</v>
      </c>
      <c r="C60" s="56" t="s">
        <v>70</v>
      </c>
      <c r="D60" s="57">
        <v>724786</v>
      </c>
      <c r="E60" s="58">
        <v>3222</v>
      </c>
      <c r="F60" s="58" t="s">
        <v>416</v>
      </c>
      <c r="G60" s="58" t="s">
        <v>92</v>
      </c>
      <c r="H60" s="61">
        <v>154</v>
      </c>
      <c r="I60" s="62">
        <v>12</v>
      </c>
      <c r="J60" s="81">
        <f t="shared" si="0"/>
        <v>1848</v>
      </c>
      <c r="K60" s="73"/>
    </row>
    <row r="61" spans="1:11" ht="31.5" x14ac:dyDescent="0.5">
      <c r="A61" s="80">
        <v>44645</v>
      </c>
      <c r="B61" s="55">
        <v>44645</v>
      </c>
      <c r="C61" s="56" t="s">
        <v>70</v>
      </c>
      <c r="D61" s="57">
        <v>203635</v>
      </c>
      <c r="E61" s="58">
        <v>3054</v>
      </c>
      <c r="F61" s="58" t="s">
        <v>351</v>
      </c>
      <c r="G61" s="58" t="s">
        <v>92</v>
      </c>
      <c r="H61" s="61">
        <v>8577.42</v>
      </c>
      <c r="I61" s="62">
        <v>1</v>
      </c>
      <c r="J61" s="81">
        <f t="shared" si="0"/>
        <v>8577.42</v>
      </c>
      <c r="K61" s="73"/>
    </row>
    <row r="62" spans="1:11" ht="31.5" x14ac:dyDescent="0.5">
      <c r="A62" s="80">
        <v>44720</v>
      </c>
      <c r="B62" s="55">
        <v>44720</v>
      </c>
      <c r="C62" s="56" t="s">
        <v>70</v>
      </c>
      <c r="D62" s="57">
        <v>4762</v>
      </c>
      <c r="E62" s="58">
        <v>13</v>
      </c>
      <c r="F62" s="58" t="s">
        <v>186</v>
      </c>
      <c r="G62" s="58" t="s">
        <v>91</v>
      </c>
      <c r="H62" s="61">
        <v>283.04000000000002</v>
      </c>
      <c r="I62" s="62">
        <v>235</v>
      </c>
      <c r="J62" s="81">
        <f t="shared" si="0"/>
        <v>66514.400000000009</v>
      </c>
      <c r="K62" s="73"/>
    </row>
    <row r="63" spans="1:11" ht="31.5" x14ac:dyDescent="0.5">
      <c r="A63" s="80">
        <v>44655</v>
      </c>
      <c r="B63" s="55">
        <v>44655</v>
      </c>
      <c r="C63" s="56" t="s">
        <v>70</v>
      </c>
      <c r="D63" s="57">
        <v>101796822</v>
      </c>
      <c r="E63" s="58">
        <v>3184</v>
      </c>
      <c r="F63" s="58" t="s">
        <v>402</v>
      </c>
      <c r="G63" s="58" t="s">
        <v>92</v>
      </c>
      <c r="H63" s="61">
        <v>795</v>
      </c>
      <c r="I63" s="62">
        <v>0</v>
      </c>
      <c r="J63" s="81">
        <f t="shared" si="0"/>
        <v>0</v>
      </c>
      <c r="K63" s="73"/>
    </row>
    <row r="64" spans="1:11" ht="31.5" x14ac:dyDescent="0.5">
      <c r="A64" s="80">
        <v>44649</v>
      </c>
      <c r="B64" s="55">
        <v>44649</v>
      </c>
      <c r="C64" s="56"/>
      <c r="D64" s="57">
        <v>10512</v>
      </c>
      <c r="E64" s="58">
        <v>3142</v>
      </c>
      <c r="F64" s="58" t="s">
        <v>385</v>
      </c>
      <c r="G64" s="58" t="s">
        <v>92</v>
      </c>
      <c r="H64" s="61">
        <v>249.99</v>
      </c>
      <c r="I64" s="62">
        <v>0</v>
      </c>
      <c r="J64" s="81">
        <f t="shared" si="0"/>
        <v>0</v>
      </c>
      <c r="K64" s="73"/>
    </row>
    <row r="65" spans="1:11" ht="31.5" x14ac:dyDescent="0.5">
      <c r="A65" s="80">
        <v>44609</v>
      </c>
      <c r="B65" s="55">
        <v>44609</v>
      </c>
      <c r="C65" s="56" t="s">
        <v>70</v>
      </c>
      <c r="D65" s="57">
        <v>10344</v>
      </c>
      <c r="E65" s="58">
        <v>24</v>
      </c>
      <c r="F65" s="58" t="s">
        <v>386</v>
      </c>
      <c r="G65" s="58" t="s">
        <v>92</v>
      </c>
      <c r="H65" s="61">
        <v>282.24</v>
      </c>
      <c r="I65" s="62">
        <v>0</v>
      </c>
      <c r="J65" s="81">
        <f t="shared" si="0"/>
        <v>0</v>
      </c>
      <c r="K65" s="73"/>
    </row>
    <row r="66" spans="1:11" ht="31.5" x14ac:dyDescent="0.5">
      <c r="A66" s="80">
        <v>44039</v>
      </c>
      <c r="B66" s="55">
        <v>44039</v>
      </c>
      <c r="C66" s="56" t="s">
        <v>70</v>
      </c>
      <c r="D66" s="57" t="s">
        <v>125</v>
      </c>
      <c r="E66" s="58">
        <v>2708</v>
      </c>
      <c r="F66" s="58" t="s">
        <v>188</v>
      </c>
      <c r="G66" s="58" t="s">
        <v>92</v>
      </c>
      <c r="H66" s="61">
        <v>35</v>
      </c>
      <c r="I66" s="62">
        <v>0</v>
      </c>
      <c r="J66" s="81">
        <f t="shared" si="0"/>
        <v>0</v>
      </c>
      <c r="K66" s="73"/>
    </row>
    <row r="67" spans="1:11" ht="31.5" x14ac:dyDescent="0.5">
      <c r="A67" s="80">
        <v>44469</v>
      </c>
      <c r="B67" s="55">
        <v>44469</v>
      </c>
      <c r="C67" s="56" t="s">
        <v>70</v>
      </c>
      <c r="D67" s="57">
        <v>2015003498</v>
      </c>
      <c r="E67" s="58">
        <v>2956</v>
      </c>
      <c r="F67" s="58" t="s">
        <v>187</v>
      </c>
      <c r="G67" s="58" t="s">
        <v>92</v>
      </c>
      <c r="H67" s="61">
        <v>232.15</v>
      </c>
      <c r="I67" s="62">
        <v>0</v>
      </c>
      <c r="J67" s="81">
        <f t="shared" si="0"/>
        <v>0</v>
      </c>
      <c r="K67" s="73"/>
    </row>
    <row r="68" spans="1:11" ht="31.5" x14ac:dyDescent="0.5">
      <c r="A68" s="80">
        <v>44525</v>
      </c>
      <c r="B68" s="55">
        <v>44525</v>
      </c>
      <c r="C68" s="56" t="s">
        <v>70</v>
      </c>
      <c r="D68" s="57">
        <v>6017</v>
      </c>
      <c r="E68" s="58">
        <v>3050</v>
      </c>
      <c r="F68" s="58" t="s">
        <v>189</v>
      </c>
      <c r="G68" s="58" t="s">
        <v>92</v>
      </c>
      <c r="H68" s="61">
        <v>141.6</v>
      </c>
      <c r="I68" s="62">
        <v>0</v>
      </c>
      <c r="J68" s="81">
        <f t="shared" si="0"/>
        <v>0</v>
      </c>
      <c r="K68" s="73"/>
    </row>
    <row r="69" spans="1:11" ht="31.5" x14ac:dyDescent="0.5">
      <c r="A69" s="80">
        <v>44287</v>
      </c>
      <c r="B69" s="55">
        <v>44287</v>
      </c>
      <c r="C69" s="56" t="s">
        <v>70</v>
      </c>
      <c r="D69" s="57" t="s">
        <v>158</v>
      </c>
      <c r="E69" s="58">
        <v>2776</v>
      </c>
      <c r="F69" s="58" t="s">
        <v>190</v>
      </c>
      <c r="G69" s="58" t="s">
        <v>92</v>
      </c>
      <c r="H69" s="61">
        <v>5824</v>
      </c>
      <c r="I69" s="62">
        <v>4</v>
      </c>
      <c r="J69" s="81">
        <f t="shared" si="0"/>
        <v>23296</v>
      </c>
      <c r="K69" s="73"/>
    </row>
    <row r="70" spans="1:11" ht="31.5" x14ac:dyDescent="0.5">
      <c r="A70" s="80">
        <v>44487</v>
      </c>
      <c r="B70" s="55">
        <v>44487</v>
      </c>
      <c r="C70" s="56" t="s">
        <v>70</v>
      </c>
      <c r="D70" s="57">
        <v>231041</v>
      </c>
      <c r="E70" s="58">
        <v>3051</v>
      </c>
      <c r="F70" s="58" t="s">
        <v>332</v>
      </c>
      <c r="G70" s="58" t="s">
        <v>92</v>
      </c>
      <c r="H70" s="61">
        <v>1300.01</v>
      </c>
      <c r="I70" s="62">
        <v>0</v>
      </c>
      <c r="J70" s="81">
        <f t="shared" si="0"/>
        <v>0</v>
      </c>
      <c r="K70" s="73"/>
    </row>
    <row r="71" spans="1:11" ht="31.5" x14ac:dyDescent="0.5">
      <c r="A71" s="80">
        <v>44487</v>
      </c>
      <c r="B71" s="55">
        <v>44487</v>
      </c>
      <c r="C71" s="56" t="s">
        <v>70</v>
      </c>
      <c r="D71" s="57">
        <v>231041</v>
      </c>
      <c r="E71" s="58">
        <v>2778</v>
      </c>
      <c r="F71" s="58" t="s">
        <v>333</v>
      </c>
      <c r="G71" s="58" t="s">
        <v>92</v>
      </c>
      <c r="H71" s="61">
        <v>700</v>
      </c>
      <c r="I71" s="62">
        <v>0</v>
      </c>
      <c r="J71" s="81">
        <f t="shared" si="0"/>
        <v>0</v>
      </c>
      <c r="K71" s="73"/>
    </row>
    <row r="72" spans="1:11" ht="31.5" x14ac:dyDescent="0.5">
      <c r="A72" s="80">
        <v>44672</v>
      </c>
      <c r="B72" s="55">
        <v>44673</v>
      </c>
      <c r="C72" s="56" t="s">
        <v>70</v>
      </c>
      <c r="D72" s="57">
        <v>725265</v>
      </c>
      <c r="E72" s="58">
        <v>2705</v>
      </c>
      <c r="F72" s="58" t="s">
        <v>431</v>
      </c>
      <c r="G72" s="58" t="s">
        <v>92</v>
      </c>
      <c r="H72" s="61">
        <v>92</v>
      </c>
      <c r="I72" s="62">
        <v>14</v>
      </c>
      <c r="J72" s="81">
        <f>+H72*I72</f>
        <v>1288</v>
      </c>
      <c r="K72" s="73"/>
    </row>
    <row r="73" spans="1:11" ht="31.5" x14ac:dyDescent="0.5">
      <c r="A73" s="80">
        <v>44672</v>
      </c>
      <c r="B73" s="55">
        <v>44673</v>
      </c>
      <c r="C73" s="56" t="s">
        <v>70</v>
      </c>
      <c r="D73" s="57">
        <v>203240</v>
      </c>
      <c r="E73" s="58">
        <v>2790</v>
      </c>
      <c r="F73" s="58" t="s">
        <v>432</v>
      </c>
      <c r="G73" s="58" t="s">
        <v>92</v>
      </c>
      <c r="H73" s="61">
        <v>398</v>
      </c>
      <c r="I73" s="62">
        <v>12</v>
      </c>
      <c r="J73" s="81">
        <f t="shared" si="0"/>
        <v>4776</v>
      </c>
      <c r="K73" s="73"/>
    </row>
    <row r="74" spans="1:11" ht="31.5" x14ac:dyDescent="0.5">
      <c r="A74" s="80">
        <v>44469</v>
      </c>
      <c r="B74" s="55">
        <v>44469</v>
      </c>
      <c r="C74" s="56" t="s">
        <v>70</v>
      </c>
      <c r="D74" s="57">
        <v>232</v>
      </c>
      <c r="E74" s="58">
        <v>2706</v>
      </c>
      <c r="F74" s="58" t="s">
        <v>191</v>
      </c>
      <c r="G74" s="58" t="s">
        <v>92</v>
      </c>
      <c r="H74" s="61">
        <v>264.67</v>
      </c>
      <c r="I74" s="62">
        <v>13</v>
      </c>
      <c r="J74" s="81">
        <f t="shared" si="0"/>
        <v>3440.71</v>
      </c>
      <c r="K74" s="73"/>
    </row>
    <row r="75" spans="1:11" ht="31.5" x14ac:dyDescent="0.5">
      <c r="A75" s="80">
        <v>44469</v>
      </c>
      <c r="B75" s="55">
        <v>44469</v>
      </c>
      <c r="C75" s="56" t="s">
        <v>70</v>
      </c>
      <c r="D75" s="57">
        <v>232</v>
      </c>
      <c r="E75" s="58">
        <v>2845</v>
      </c>
      <c r="F75" s="58" t="s">
        <v>192</v>
      </c>
      <c r="G75" s="58" t="s">
        <v>92</v>
      </c>
      <c r="H75" s="61">
        <v>1711</v>
      </c>
      <c r="I75" s="62">
        <v>2</v>
      </c>
      <c r="J75" s="81">
        <f t="shared" si="0"/>
        <v>3422</v>
      </c>
      <c r="K75" s="73"/>
    </row>
    <row r="76" spans="1:11" ht="31.5" x14ac:dyDescent="0.5">
      <c r="A76" s="80">
        <v>42794</v>
      </c>
      <c r="B76" s="55">
        <v>42794</v>
      </c>
      <c r="C76" s="56" t="s">
        <v>70</v>
      </c>
      <c r="D76" s="57" t="s">
        <v>132</v>
      </c>
      <c r="E76" s="58">
        <v>26</v>
      </c>
      <c r="F76" s="58" t="s">
        <v>139</v>
      </c>
      <c r="G76" s="58" t="s">
        <v>92</v>
      </c>
      <c r="H76" s="61">
        <v>3.05</v>
      </c>
      <c r="I76" s="62">
        <v>114</v>
      </c>
      <c r="J76" s="81">
        <f t="shared" si="0"/>
        <v>347.7</v>
      </c>
      <c r="K76" s="73"/>
    </row>
    <row r="77" spans="1:11" ht="31.5" x14ac:dyDescent="0.5">
      <c r="A77" s="80">
        <v>44435</v>
      </c>
      <c r="B77" s="55">
        <v>44435</v>
      </c>
      <c r="C77" s="56" t="s">
        <v>70</v>
      </c>
      <c r="D77" s="57">
        <v>11595</v>
      </c>
      <c r="E77" s="58">
        <v>2993</v>
      </c>
      <c r="F77" s="58" t="s">
        <v>193</v>
      </c>
      <c r="G77" s="58" t="s">
        <v>92</v>
      </c>
      <c r="H77" s="61">
        <v>1888</v>
      </c>
      <c r="I77" s="62">
        <v>5</v>
      </c>
      <c r="J77" s="81">
        <f t="shared" si="0"/>
        <v>9440</v>
      </c>
      <c r="K77" s="73"/>
    </row>
    <row r="78" spans="1:11" ht="31.5" x14ac:dyDescent="0.5">
      <c r="A78" s="80">
        <v>44481</v>
      </c>
      <c r="B78" s="55">
        <v>44481</v>
      </c>
      <c r="C78" s="56" t="s">
        <v>70</v>
      </c>
      <c r="D78" s="57">
        <v>99355</v>
      </c>
      <c r="E78" s="58">
        <v>2992</v>
      </c>
      <c r="F78" s="58" t="s">
        <v>194</v>
      </c>
      <c r="G78" s="58" t="s">
        <v>92</v>
      </c>
      <c r="H78" s="61">
        <v>590</v>
      </c>
      <c r="I78" s="62">
        <v>0</v>
      </c>
      <c r="J78" s="81">
        <f t="shared" si="0"/>
        <v>0</v>
      </c>
      <c r="K78" s="73"/>
    </row>
    <row r="79" spans="1:11" ht="31.5" x14ac:dyDescent="0.5">
      <c r="A79" s="80">
        <v>44481</v>
      </c>
      <c r="B79" s="55">
        <v>44481</v>
      </c>
      <c r="C79" s="56" t="s">
        <v>70</v>
      </c>
      <c r="D79" s="57">
        <v>99355</v>
      </c>
      <c r="E79" s="58">
        <v>3028</v>
      </c>
      <c r="F79" s="58" t="s">
        <v>195</v>
      </c>
      <c r="G79" s="58" t="s">
        <v>92</v>
      </c>
      <c r="H79" s="61">
        <v>702.1</v>
      </c>
      <c r="I79" s="62">
        <v>10</v>
      </c>
      <c r="J79" s="81">
        <f t="shared" si="0"/>
        <v>7021</v>
      </c>
      <c r="K79" s="73"/>
    </row>
    <row r="80" spans="1:11" ht="31.5" x14ac:dyDescent="0.5">
      <c r="A80" s="80">
        <v>44292</v>
      </c>
      <c r="B80" s="55">
        <v>44300</v>
      </c>
      <c r="C80" s="56" t="s">
        <v>70</v>
      </c>
      <c r="D80" s="57" t="s">
        <v>154</v>
      </c>
      <c r="E80" s="58">
        <v>33</v>
      </c>
      <c r="F80" s="58" t="s">
        <v>30</v>
      </c>
      <c r="G80" s="58" t="s">
        <v>92</v>
      </c>
      <c r="H80" s="61">
        <v>165.29</v>
      </c>
      <c r="I80" s="62">
        <v>4</v>
      </c>
      <c r="J80" s="81">
        <f t="shared" si="0"/>
        <v>661.16</v>
      </c>
      <c r="K80" s="73"/>
    </row>
    <row r="81" spans="1:11" ht="31.5" x14ac:dyDescent="0.5">
      <c r="A81" s="80">
        <v>44039</v>
      </c>
      <c r="B81" s="55">
        <v>44039</v>
      </c>
      <c r="C81" s="56" t="s">
        <v>70</v>
      </c>
      <c r="D81" s="57">
        <v>4410</v>
      </c>
      <c r="E81" s="58">
        <v>2735</v>
      </c>
      <c r="F81" s="58" t="s">
        <v>165</v>
      </c>
      <c r="G81" s="58" t="s">
        <v>92</v>
      </c>
      <c r="H81" s="61">
        <v>128.66</v>
      </c>
      <c r="I81" s="62">
        <v>19</v>
      </c>
      <c r="J81" s="81">
        <f t="shared" si="0"/>
        <v>2444.54</v>
      </c>
      <c r="K81" s="73"/>
    </row>
    <row r="82" spans="1:11" ht="31.5" x14ac:dyDescent="0.5">
      <c r="A82" s="80">
        <v>44648</v>
      </c>
      <c r="B82" s="55">
        <v>44648</v>
      </c>
      <c r="C82" s="56" t="s">
        <v>70</v>
      </c>
      <c r="D82" s="57">
        <v>5000131705</v>
      </c>
      <c r="E82" s="58">
        <v>3158</v>
      </c>
      <c r="F82" s="58" t="s">
        <v>357</v>
      </c>
      <c r="G82" s="58" t="s">
        <v>92</v>
      </c>
      <c r="H82" s="61">
        <v>5341</v>
      </c>
      <c r="I82" s="62">
        <v>0</v>
      </c>
      <c r="J82" s="81">
        <f t="shared" si="0"/>
        <v>0</v>
      </c>
      <c r="K82" s="73"/>
    </row>
    <row r="83" spans="1:11" ht="31.5" x14ac:dyDescent="0.5">
      <c r="A83" s="80">
        <v>44648</v>
      </c>
      <c r="B83" s="55">
        <v>44648</v>
      </c>
      <c r="C83" s="56" t="s">
        <v>70</v>
      </c>
      <c r="D83" s="57">
        <v>5000131705</v>
      </c>
      <c r="E83" s="58">
        <v>3160</v>
      </c>
      <c r="F83" s="58" t="s">
        <v>358</v>
      </c>
      <c r="G83" s="58" t="s">
        <v>92</v>
      </c>
      <c r="H83" s="61">
        <v>7511</v>
      </c>
      <c r="I83" s="62">
        <v>0</v>
      </c>
      <c r="J83" s="81">
        <f t="shared" si="0"/>
        <v>0</v>
      </c>
      <c r="K83" s="73"/>
    </row>
    <row r="84" spans="1:11" ht="31.5" x14ac:dyDescent="0.5">
      <c r="A84" s="80">
        <v>44351</v>
      </c>
      <c r="B84" s="55">
        <v>44351</v>
      </c>
      <c r="C84" s="56" t="s">
        <v>70</v>
      </c>
      <c r="D84" s="57">
        <v>3303</v>
      </c>
      <c r="E84" s="58">
        <v>2890</v>
      </c>
      <c r="F84" s="58" t="s">
        <v>157</v>
      </c>
      <c r="G84" s="58" t="s">
        <v>92</v>
      </c>
      <c r="H84" s="61">
        <v>4973.7</v>
      </c>
      <c r="I84" s="62">
        <v>0</v>
      </c>
      <c r="J84" s="81">
        <f t="shared" si="0"/>
        <v>0</v>
      </c>
      <c r="K84" s="73"/>
    </row>
    <row r="85" spans="1:11" ht="31.5" x14ac:dyDescent="0.5">
      <c r="A85" s="80">
        <v>43727</v>
      </c>
      <c r="B85" s="55">
        <v>43727</v>
      </c>
      <c r="C85" s="56" t="s">
        <v>70</v>
      </c>
      <c r="D85" s="57">
        <v>797</v>
      </c>
      <c r="E85" s="58">
        <v>2197</v>
      </c>
      <c r="F85" s="58" t="s">
        <v>54</v>
      </c>
      <c r="G85" s="58" t="s">
        <v>92</v>
      </c>
      <c r="H85" s="61">
        <v>1710.9</v>
      </c>
      <c r="I85" s="62">
        <v>25</v>
      </c>
      <c r="J85" s="81">
        <f t="shared" si="0"/>
        <v>42772.5</v>
      </c>
      <c r="K85" s="73"/>
    </row>
    <row r="86" spans="1:11" ht="31.5" x14ac:dyDescent="0.5">
      <c r="A86" s="80">
        <v>43727</v>
      </c>
      <c r="B86" s="55">
        <v>43727</v>
      </c>
      <c r="C86" s="56" t="s">
        <v>70</v>
      </c>
      <c r="D86" s="57">
        <v>797</v>
      </c>
      <c r="E86" s="58">
        <v>2617</v>
      </c>
      <c r="F86" s="58" t="s">
        <v>196</v>
      </c>
      <c r="G86" s="58" t="s">
        <v>92</v>
      </c>
      <c r="H86" s="61">
        <v>539.16</v>
      </c>
      <c r="I86" s="62">
        <v>1</v>
      </c>
      <c r="J86" s="81">
        <f t="shared" si="0"/>
        <v>539.16</v>
      </c>
      <c r="K86" s="73"/>
    </row>
    <row r="87" spans="1:11" ht="32.25" x14ac:dyDescent="0.5">
      <c r="A87" s="80">
        <v>44530</v>
      </c>
      <c r="B87" s="55">
        <v>44530</v>
      </c>
      <c r="C87" s="56" t="s">
        <v>70</v>
      </c>
      <c r="D87" s="57">
        <v>500000910</v>
      </c>
      <c r="E87" s="58">
        <v>2764</v>
      </c>
      <c r="F87" s="66" t="s">
        <v>197</v>
      </c>
      <c r="G87" s="58" t="s">
        <v>92</v>
      </c>
      <c r="H87" s="61">
        <v>2301</v>
      </c>
      <c r="I87" s="62">
        <v>6</v>
      </c>
      <c r="J87" s="81">
        <f t="shared" si="0"/>
        <v>13806</v>
      </c>
      <c r="K87" s="73"/>
    </row>
    <row r="88" spans="1:11" ht="32.25" x14ac:dyDescent="0.5">
      <c r="A88" s="80">
        <v>44530</v>
      </c>
      <c r="B88" s="55">
        <v>44530</v>
      </c>
      <c r="C88" s="56" t="s">
        <v>70</v>
      </c>
      <c r="D88" s="57">
        <v>500000910</v>
      </c>
      <c r="E88" s="58">
        <v>2766</v>
      </c>
      <c r="F88" s="66" t="s">
        <v>198</v>
      </c>
      <c r="G88" s="58" t="s">
        <v>92</v>
      </c>
      <c r="H88" s="61">
        <v>2301</v>
      </c>
      <c r="I88" s="62">
        <v>6</v>
      </c>
      <c r="J88" s="81">
        <f t="shared" si="0"/>
        <v>13806</v>
      </c>
      <c r="K88" s="73"/>
    </row>
    <row r="89" spans="1:11" ht="32.25" x14ac:dyDescent="0.5">
      <c r="A89" s="80">
        <v>44530</v>
      </c>
      <c r="B89" s="55">
        <v>44530</v>
      </c>
      <c r="C89" s="56" t="s">
        <v>70</v>
      </c>
      <c r="D89" s="57">
        <v>500000910</v>
      </c>
      <c r="E89" s="58">
        <v>2765</v>
      </c>
      <c r="F89" s="66" t="s">
        <v>199</v>
      </c>
      <c r="G89" s="58" t="s">
        <v>92</v>
      </c>
      <c r="H89" s="61">
        <v>2301</v>
      </c>
      <c r="I89" s="62">
        <v>4</v>
      </c>
      <c r="J89" s="81">
        <f t="shared" ref="J89:J163" si="1">+H89*I89</f>
        <v>9204</v>
      </c>
      <c r="K89" s="73"/>
    </row>
    <row r="90" spans="1:11" ht="32.25" x14ac:dyDescent="0.5">
      <c r="A90" s="80">
        <v>44530</v>
      </c>
      <c r="B90" s="55">
        <v>44530</v>
      </c>
      <c r="C90" s="56" t="s">
        <v>70</v>
      </c>
      <c r="D90" s="57">
        <v>500000910</v>
      </c>
      <c r="E90" s="58">
        <v>3036</v>
      </c>
      <c r="F90" s="66" t="s">
        <v>200</v>
      </c>
      <c r="G90" s="58" t="s">
        <v>92</v>
      </c>
      <c r="H90" s="61">
        <v>2773</v>
      </c>
      <c r="I90" s="62">
        <v>12</v>
      </c>
      <c r="J90" s="81">
        <f t="shared" si="1"/>
        <v>33276</v>
      </c>
      <c r="K90" s="73"/>
    </row>
    <row r="91" spans="1:11" ht="31.5" x14ac:dyDescent="0.5">
      <c r="A91" s="80">
        <v>42789</v>
      </c>
      <c r="B91" s="55">
        <v>42789</v>
      </c>
      <c r="C91" s="56" t="s">
        <v>70</v>
      </c>
      <c r="D91" s="57" t="s">
        <v>132</v>
      </c>
      <c r="E91" s="58">
        <v>139</v>
      </c>
      <c r="F91" s="58" t="s">
        <v>55</v>
      </c>
      <c r="G91" s="58" t="s">
        <v>92</v>
      </c>
      <c r="H91" s="61">
        <v>725.12</v>
      </c>
      <c r="I91" s="62">
        <v>1</v>
      </c>
      <c r="J91" s="81">
        <f t="shared" si="1"/>
        <v>725.12</v>
      </c>
      <c r="K91" s="73"/>
    </row>
    <row r="92" spans="1:11" ht="31.5" x14ac:dyDescent="0.5">
      <c r="A92" s="80">
        <v>42789</v>
      </c>
      <c r="B92" s="55">
        <v>42789</v>
      </c>
      <c r="C92" s="56" t="s">
        <v>70</v>
      </c>
      <c r="D92" s="57" t="s">
        <v>132</v>
      </c>
      <c r="E92" s="58">
        <v>140</v>
      </c>
      <c r="F92" s="58" t="s">
        <v>118</v>
      </c>
      <c r="G92" s="58" t="s">
        <v>92</v>
      </c>
      <c r="H92" s="61">
        <v>725.12</v>
      </c>
      <c r="I92" s="62">
        <v>1</v>
      </c>
      <c r="J92" s="81">
        <f t="shared" si="1"/>
        <v>725.12</v>
      </c>
      <c r="K92" s="73"/>
    </row>
    <row r="93" spans="1:11" ht="31.5" x14ac:dyDescent="0.5">
      <c r="A93" s="80">
        <v>42789</v>
      </c>
      <c r="B93" s="55">
        <v>42789</v>
      </c>
      <c r="C93" s="56" t="s">
        <v>70</v>
      </c>
      <c r="D93" s="57" t="s">
        <v>132</v>
      </c>
      <c r="E93" s="58">
        <v>148</v>
      </c>
      <c r="F93" s="58" t="s">
        <v>83</v>
      </c>
      <c r="G93" s="58" t="s">
        <v>92</v>
      </c>
      <c r="H93" s="61">
        <v>1026.3699999999999</v>
      </c>
      <c r="I93" s="62">
        <v>21</v>
      </c>
      <c r="J93" s="81">
        <f t="shared" si="1"/>
        <v>21553.769999999997</v>
      </c>
      <c r="K93" s="73"/>
    </row>
    <row r="94" spans="1:11" ht="31.5" x14ac:dyDescent="0.5">
      <c r="A94" s="80">
        <v>42789</v>
      </c>
      <c r="B94" s="55">
        <v>42789</v>
      </c>
      <c r="C94" s="56" t="s">
        <v>70</v>
      </c>
      <c r="D94" s="57" t="s">
        <v>132</v>
      </c>
      <c r="E94" s="58">
        <v>142</v>
      </c>
      <c r="F94" s="58" t="s">
        <v>56</v>
      </c>
      <c r="G94" s="58" t="s">
        <v>92</v>
      </c>
      <c r="H94" s="61">
        <v>1101.0999999999999</v>
      </c>
      <c r="I94" s="62">
        <v>8</v>
      </c>
      <c r="J94" s="81">
        <f t="shared" si="1"/>
        <v>8808.7999999999993</v>
      </c>
      <c r="K94" s="73"/>
    </row>
    <row r="95" spans="1:11" ht="31.5" x14ac:dyDescent="0.5">
      <c r="A95" s="80">
        <v>42789</v>
      </c>
      <c r="B95" s="55">
        <v>42789</v>
      </c>
      <c r="C95" s="56" t="s">
        <v>70</v>
      </c>
      <c r="D95" s="57" t="s">
        <v>132</v>
      </c>
      <c r="E95" s="58">
        <v>143</v>
      </c>
      <c r="F95" s="58" t="s">
        <v>57</v>
      </c>
      <c r="G95" s="58" t="s">
        <v>92</v>
      </c>
      <c r="H95" s="61">
        <v>1101.0999999999999</v>
      </c>
      <c r="I95" s="62">
        <v>3</v>
      </c>
      <c r="J95" s="81">
        <f t="shared" si="1"/>
        <v>3303.2999999999997</v>
      </c>
      <c r="K95" s="73"/>
    </row>
    <row r="96" spans="1:11" ht="31.5" x14ac:dyDescent="0.5">
      <c r="A96" s="80">
        <v>42789</v>
      </c>
      <c r="B96" s="55">
        <v>42789</v>
      </c>
      <c r="C96" s="56" t="s">
        <v>70</v>
      </c>
      <c r="D96" s="57" t="s">
        <v>132</v>
      </c>
      <c r="E96" s="58">
        <v>144</v>
      </c>
      <c r="F96" s="58" t="s">
        <v>58</v>
      </c>
      <c r="G96" s="58" t="s">
        <v>92</v>
      </c>
      <c r="H96" s="61">
        <v>1101.0999999999999</v>
      </c>
      <c r="I96" s="62">
        <v>7</v>
      </c>
      <c r="J96" s="81">
        <f t="shared" si="1"/>
        <v>7707.6999999999989</v>
      </c>
      <c r="K96" s="73"/>
    </row>
    <row r="97" spans="1:11" ht="31.5" x14ac:dyDescent="0.5">
      <c r="A97" s="80">
        <v>42789</v>
      </c>
      <c r="B97" s="55">
        <v>42789</v>
      </c>
      <c r="C97" s="56" t="s">
        <v>70</v>
      </c>
      <c r="D97" s="57">
        <v>500003540</v>
      </c>
      <c r="E97" s="58">
        <v>145</v>
      </c>
      <c r="F97" s="58" t="s">
        <v>59</v>
      </c>
      <c r="G97" s="58" t="s">
        <v>92</v>
      </c>
      <c r="H97" s="61">
        <v>424.8</v>
      </c>
      <c r="I97" s="62">
        <v>2</v>
      </c>
      <c r="J97" s="81">
        <f t="shared" si="1"/>
        <v>849.6</v>
      </c>
      <c r="K97" s="73"/>
    </row>
    <row r="98" spans="1:11" ht="31.5" x14ac:dyDescent="0.5">
      <c r="A98" s="80">
        <v>42789</v>
      </c>
      <c r="B98" s="55">
        <v>42789</v>
      </c>
      <c r="C98" s="56" t="s">
        <v>70</v>
      </c>
      <c r="D98" s="57">
        <v>500003540</v>
      </c>
      <c r="E98" s="58">
        <v>149</v>
      </c>
      <c r="F98" s="58" t="s">
        <v>60</v>
      </c>
      <c r="G98" s="58" t="s">
        <v>92</v>
      </c>
      <c r="H98" s="61">
        <v>3442.26</v>
      </c>
      <c r="I98" s="62">
        <v>8</v>
      </c>
      <c r="J98" s="81">
        <f t="shared" si="1"/>
        <v>27538.080000000002</v>
      </c>
      <c r="K98" s="73"/>
    </row>
    <row r="99" spans="1:11" ht="31.5" x14ac:dyDescent="0.5">
      <c r="A99" s="80">
        <v>42789</v>
      </c>
      <c r="B99" s="55">
        <v>42789</v>
      </c>
      <c r="C99" s="56" t="s">
        <v>70</v>
      </c>
      <c r="D99" s="57">
        <v>500003540</v>
      </c>
      <c r="E99" s="58">
        <v>154</v>
      </c>
      <c r="F99" s="58" t="s">
        <v>61</v>
      </c>
      <c r="G99" s="58" t="s">
        <v>92</v>
      </c>
      <c r="H99" s="61">
        <v>3442.26</v>
      </c>
      <c r="I99" s="62">
        <v>8</v>
      </c>
      <c r="J99" s="81">
        <f t="shared" si="1"/>
        <v>27538.080000000002</v>
      </c>
      <c r="K99" s="73"/>
    </row>
    <row r="100" spans="1:11" ht="31.5" x14ac:dyDescent="0.5">
      <c r="A100" s="80">
        <v>42789</v>
      </c>
      <c r="B100" s="55">
        <v>42789</v>
      </c>
      <c r="C100" s="56" t="s">
        <v>70</v>
      </c>
      <c r="D100" s="57">
        <v>500003540</v>
      </c>
      <c r="E100" s="58">
        <v>150</v>
      </c>
      <c r="F100" s="58" t="s">
        <v>62</v>
      </c>
      <c r="G100" s="58" t="s">
        <v>92</v>
      </c>
      <c r="H100" s="61">
        <v>3442.26</v>
      </c>
      <c r="I100" s="62">
        <v>8</v>
      </c>
      <c r="J100" s="81">
        <f t="shared" si="1"/>
        <v>27538.080000000002</v>
      </c>
      <c r="K100" s="73"/>
    </row>
    <row r="101" spans="1:11" ht="31.5" x14ac:dyDescent="0.5">
      <c r="A101" s="80">
        <v>42789</v>
      </c>
      <c r="B101" s="55">
        <v>42789</v>
      </c>
      <c r="C101" s="56" t="s">
        <v>70</v>
      </c>
      <c r="D101" s="57">
        <v>500003540</v>
      </c>
      <c r="E101" s="58">
        <v>153</v>
      </c>
      <c r="F101" s="58" t="s">
        <v>63</v>
      </c>
      <c r="G101" s="58" t="s">
        <v>92</v>
      </c>
      <c r="H101" s="61">
        <v>3442.46</v>
      </c>
      <c r="I101" s="62">
        <v>6</v>
      </c>
      <c r="J101" s="81">
        <f t="shared" si="1"/>
        <v>20654.760000000002</v>
      </c>
      <c r="K101" s="73"/>
    </row>
    <row r="102" spans="1:11" ht="31.5" x14ac:dyDescent="0.5">
      <c r="A102" s="80">
        <v>42789</v>
      </c>
      <c r="B102" s="55">
        <v>42789</v>
      </c>
      <c r="C102" s="56" t="s">
        <v>70</v>
      </c>
      <c r="D102" s="57">
        <v>500003540</v>
      </c>
      <c r="E102" s="58">
        <v>2598</v>
      </c>
      <c r="F102" s="58" t="s">
        <v>84</v>
      </c>
      <c r="G102" s="58" t="s">
        <v>92</v>
      </c>
      <c r="H102" s="61">
        <v>3442.46</v>
      </c>
      <c r="I102" s="62">
        <v>7</v>
      </c>
      <c r="J102" s="81">
        <f t="shared" si="1"/>
        <v>24097.22</v>
      </c>
      <c r="K102" s="73"/>
    </row>
    <row r="103" spans="1:11" ht="31.5" x14ac:dyDescent="0.5">
      <c r="A103" s="80">
        <v>44000</v>
      </c>
      <c r="B103" s="55">
        <v>44000</v>
      </c>
      <c r="C103" s="56" t="s">
        <v>70</v>
      </c>
      <c r="D103" s="57" t="s">
        <v>123</v>
      </c>
      <c r="E103" s="58">
        <v>151</v>
      </c>
      <c r="F103" s="58" t="s">
        <v>64</v>
      </c>
      <c r="G103" s="58" t="s">
        <v>92</v>
      </c>
      <c r="H103" s="61">
        <v>3442.26</v>
      </c>
      <c r="I103" s="62">
        <v>8</v>
      </c>
      <c r="J103" s="81">
        <f t="shared" si="1"/>
        <v>27538.080000000002</v>
      </c>
      <c r="K103" s="73"/>
    </row>
    <row r="104" spans="1:11" ht="31.5" x14ac:dyDescent="0.5">
      <c r="A104" s="80">
        <v>43521</v>
      </c>
      <c r="B104" s="55">
        <v>43521</v>
      </c>
      <c r="C104" s="56" t="s">
        <v>70</v>
      </c>
      <c r="D104" s="57">
        <v>670</v>
      </c>
      <c r="E104" s="58">
        <v>2593</v>
      </c>
      <c r="F104" s="58" t="s">
        <v>72</v>
      </c>
      <c r="G104" s="58" t="s">
        <v>92</v>
      </c>
      <c r="H104" s="61">
        <v>3770.1</v>
      </c>
      <c r="I104" s="62">
        <v>6</v>
      </c>
      <c r="J104" s="81">
        <f t="shared" si="1"/>
        <v>22620.6</v>
      </c>
      <c r="K104" s="73"/>
    </row>
    <row r="105" spans="1:11" ht="31.5" x14ac:dyDescent="0.5">
      <c r="A105" s="80">
        <v>44000</v>
      </c>
      <c r="B105" s="55">
        <v>44000</v>
      </c>
      <c r="C105" s="56" t="s">
        <v>70</v>
      </c>
      <c r="D105" s="57" t="s">
        <v>123</v>
      </c>
      <c r="E105" s="58">
        <v>2594</v>
      </c>
      <c r="F105" s="58" t="s">
        <v>73</v>
      </c>
      <c r="G105" s="58" t="s">
        <v>92</v>
      </c>
      <c r="H105" s="61">
        <v>4717.6400000000003</v>
      </c>
      <c r="I105" s="62">
        <v>6</v>
      </c>
      <c r="J105" s="81">
        <f t="shared" si="1"/>
        <v>28305.840000000004</v>
      </c>
      <c r="K105" s="73"/>
    </row>
    <row r="106" spans="1:11" ht="31.5" x14ac:dyDescent="0.5">
      <c r="A106" s="80">
        <v>43521</v>
      </c>
      <c r="B106" s="55">
        <v>43521</v>
      </c>
      <c r="C106" s="56" t="s">
        <v>70</v>
      </c>
      <c r="D106" s="57">
        <v>670</v>
      </c>
      <c r="E106" s="58">
        <v>2596</v>
      </c>
      <c r="F106" s="58" t="s">
        <v>75</v>
      </c>
      <c r="G106" s="58" t="s">
        <v>92</v>
      </c>
      <c r="H106" s="61">
        <v>4717.6400000000003</v>
      </c>
      <c r="I106" s="62">
        <v>6</v>
      </c>
      <c r="J106" s="81">
        <f t="shared" si="1"/>
        <v>28305.840000000004</v>
      </c>
      <c r="K106" s="73"/>
    </row>
    <row r="107" spans="1:11" ht="31.5" x14ac:dyDescent="0.5">
      <c r="A107" s="80">
        <v>44039</v>
      </c>
      <c r="B107" s="55">
        <v>44039</v>
      </c>
      <c r="C107" s="56" t="s">
        <v>70</v>
      </c>
      <c r="D107" s="57">
        <v>4410</v>
      </c>
      <c r="E107" s="58">
        <v>2595</v>
      </c>
      <c r="F107" s="58" t="s">
        <v>74</v>
      </c>
      <c r="G107" s="58" t="s">
        <v>92</v>
      </c>
      <c r="H107" s="61">
        <v>4717.6400000000003</v>
      </c>
      <c r="I107" s="62">
        <v>6</v>
      </c>
      <c r="J107" s="81">
        <f t="shared" si="1"/>
        <v>28305.840000000004</v>
      </c>
      <c r="K107" s="73"/>
    </row>
    <row r="108" spans="1:11" ht="31.5" x14ac:dyDescent="0.5">
      <c r="A108" s="80">
        <v>43890</v>
      </c>
      <c r="B108" s="55">
        <v>43890</v>
      </c>
      <c r="C108" s="56" t="s">
        <v>70</v>
      </c>
      <c r="D108" s="57" t="s">
        <v>132</v>
      </c>
      <c r="E108" s="58">
        <v>156</v>
      </c>
      <c r="F108" s="58" t="s">
        <v>140</v>
      </c>
      <c r="G108" s="58" t="s">
        <v>92</v>
      </c>
      <c r="H108" s="61">
        <v>41.3</v>
      </c>
      <c r="I108" s="62">
        <v>67</v>
      </c>
      <c r="J108" s="81">
        <f t="shared" si="1"/>
        <v>2767.1</v>
      </c>
      <c r="K108" s="73"/>
    </row>
    <row r="109" spans="1:11" ht="31.5" x14ac:dyDescent="0.5">
      <c r="A109" s="80">
        <v>44645</v>
      </c>
      <c r="B109" s="55">
        <v>44645</v>
      </c>
      <c r="C109" s="56" t="s">
        <v>70</v>
      </c>
      <c r="D109" s="57" t="s">
        <v>345</v>
      </c>
      <c r="E109" s="58">
        <v>3166</v>
      </c>
      <c r="F109" s="58" t="s">
        <v>352</v>
      </c>
      <c r="G109" s="58" t="s">
        <v>92</v>
      </c>
      <c r="H109" s="61">
        <v>796.8</v>
      </c>
      <c r="I109" s="62">
        <v>0</v>
      </c>
      <c r="J109" s="81">
        <f t="shared" si="1"/>
        <v>0</v>
      </c>
      <c r="K109" s="73"/>
    </row>
    <row r="110" spans="1:11" ht="31.5" x14ac:dyDescent="0.5">
      <c r="A110" s="80">
        <v>44525</v>
      </c>
      <c r="B110" s="55">
        <v>44525</v>
      </c>
      <c r="C110" s="56" t="s">
        <v>70</v>
      </c>
      <c r="D110" s="57">
        <v>6017</v>
      </c>
      <c r="E110" s="58">
        <v>6017</v>
      </c>
      <c r="F110" s="58" t="s">
        <v>36</v>
      </c>
      <c r="G110" s="58" t="s">
        <v>92</v>
      </c>
      <c r="H110" s="61">
        <v>47.2</v>
      </c>
      <c r="I110" s="62">
        <v>20</v>
      </c>
      <c r="J110" s="81">
        <f t="shared" si="1"/>
        <v>944</v>
      </c>
      <c r="K110" s="73"/>
    </row>
    <row r="111" spans="1:11" ht="31.5" x14ac:dyDescent="0.5">
      <c r="A111" s="80">
        <v>43990</v>
      </c>
      <c r="B111" s="55">
        <v>43990</v>
      </c>
      <c r="C111" s="56" t="s">
        <v>70</v>
      </c>
      <c r="D111" s="57">
        <v>176</v>
      </c>
      <c r="E111" s="58">
        <v>67</v>
      </c>
      <c r="F111" s="58" t="s">
        <v>201</v>
      </c>
      <c r="G111" s="58" t="s">
        <v>95</v>
      </c>
      <c r="H111" s="61">
        <v>1681.5</v>
      </c>
      <c r="I111" s="62">
        <v>62</v>
      </c>
      <c r="J111" s="81">
        <f t="shared" si="1"/>
        <v>104253</v>
      </c>
      <c r="K111" s="73"/>
    </row>
    <row r="112" spans="1:11" ht="31.5" x14ac:dyDescent="0.5">
      <c r="A112" s="80">
        <v>44039</v>
      </c>
      <c r="B112" s="55">
        <v>44039</v>
      </c>
      <c r="C112" s="56" t="s">
        <v>70</v>
      </c>
      <c r="D112" s="57">
        <v>4410</v>
      </c>
      <c r="E112" s="58">
        <v>157</v>
      </c>
      <c r="F112" s="58" t="s">
        <v>81</v>
      </c>
      <c r="G112" s="58" t="s">
        <v>94</v>
      </c>
      <c r="H112" s="61">
        <v>50</v>
      </c>
      <c r="I112" s="62">
        <v>16</v>
      </c>
      <c r="J112" s="81">
        <f t="shared" si="1"/>
        <v>800</v>
      </c>
      <c r="K112" s="73"/>
    </row>
    <row r="113" spans="1:11" ht="31.5" x14ac:dyDescent="0.5">
      <c r="A113" s="80">
        <v>44664</v>
      </c>
      <c r="B113" s="55">
        <v>44669</v>
      </c>
      <c r="C113" s="56" t="s">
        <v>70</v>
      </c>
      <c r="D113" s="57">
        <v>724786</v>
      </c>
      <c r="E113" s="58">
        <v>3226</v>
      </c>
      <c r="F113" s="58" t="s">
        <v>417</v>
      </c>
      <c r="G113" s="58" t="s">
        <v>92</v>
      </c>
      <c r="H113" s="61">
        <v>412</v>
      </c>
      <c r="I113" s="62">
        <v>0</v>
      </c>
      <c r="J113" s="81">
        <f t="shared" si="1"/>
        <v>0</v>
      </c>
      <c r="K113" s="73"/>
    </row>
    <row r="114" spans="1:11" ht="31.5" x14ac:dyDescent="0.5">
      <c r="A114" s="80">
        <v>44664</v>
      </c>
      <c r="B114" s="55">
        <v>44669</v>
      </c>
      <c r="C114" s="56" t="s">
        <v>70</v>
      </c>
      <c r="D114" s="57">
        <v>724786</v>
      </c>
      <c r="E114" s="58">
        <v>3216</v>
      </c>
      <c r="F114" s="58" t="s">
        <v>418</v>
      </c>
      <c r="G114" s="58" t="s">
        <v>92</v>
      </c>
      <c r="H114" s="61">
        <v>196</v>
      </c>
      <c r="I114" s="62">
        <v>0</v>
      </c>
      <c r="J114" s="81">
        <f t="shared" si="1"/>
        <v>0</v>
      </c>
      <c r="K114" s="73"/>
    </row>
    <row r="115" spans="1:11" ht="31.5" x14ac:dyDescent="0.5">
      <c r="A115" s="80">
        <v>44664</v>
      </c>
      <c r="B115" s="55">
        <v>44669</v>
      </c>
      <c r="C115" s="56" t="s">
        <v>70</v>
      </c>
      <c r="D115" s="57">
        <v>724786</v>
      </c>
      <c r="E115" s="58">
        <v>3217</v>
      </c>
      <c r="F115" s="58" t="s">
        <v>419</v>
      </c>
      <c r="G115" s="58" t="s">
        <v>92</v>
      </c>
      <c r="H115" s="61">
        <v>648</v>
      </c>
      <c r="I115" s="62">
        <v>0</v>
      </c>
      <c r="J115" s="81">
        <f t="shared" si="1"/>
        <v>0</v>
      </c>
      <c r="K115" s="73"/>
    </row>
    <row r="116" spans="1:11" ht="31.5" x14ac:dyDescent="0.5">
      <c r="A116" s="80">
        <v>44664</v>
      </c>
      <c r="B116" s="55">
        <v>44669</v>
      </c>
      <c r="C116" s="56" t="s">
        <v>70</v>
      </c>
      <c r="D116" s="57">
        <v>724786</v>
      </c>
      <c r="E116" s="58">
        <v>3218</v>
      </c>
      <c r="F116" s="58" t="s">
        <v>420</v>
      </c>
      <c r="G116" s="58" t="s">
        <v>92</v>
      </c>
      <c r="H116" s="61">
        <v>644</v>
      </c>
      <c r="I116" s="62">
        <v>0</v>
      </c>
      <c r="J116" s="81">
        <f t="shared" si="1"/>
        <v>0</v>
      </c>
      <c r="K116" s="73"/>
    </row>
    <row r="117" spans="1:11" ht="31.5" x14ac:dyDescent="0.5">
      <c r="A117" s="80">
        <v>44725</v>
      </c>
      <c r="B117" s="55">
        <v>44725</v>
      </c>
      <c r="C117" s="56" t="s">
        <v>70</v>
      </c>
      <c r="D117" s="57">
        <v>729644</v>
      </c>
      <c r="E117" s="58">
        <v>163</v>
      </c>
      <c r="F117" s="58" t="s">
        <v>433</v>
      </c>
      <c r="G117" s="58" t="s">
        <v>92</v>
      </c>
      <c r="H117" s="61">
        <v>255</v>
      </c>
      <c r="I117" s="62">
        <v>2</v>
      </c>
      <c r="J117" s="81">
        <f t="shared" si="1"/>
        <v>510</v>
      </c>
      <c r="K117" s="73"/>
    </row>
    <row r="118" spans="1:11" ht="31.5" x14ac:dyDescent="0.5">
      <c r="A118" s="80">
        <v>44739</v>
      </c>
      <c r="B118" s="55">
        <v>44739</v>
      </c>
      <c r="C118" s="56" t="s">
        <v>70</v>
      </c>
      <c r="D118" s="57">
        <v>6623</v>
      </c>
      <c r="E118" s="58">
        <v>158</v>
      </c>
      <c r="F118" s="58" t="s">
        <v>1</v>
      </c>
      <c r="G118" s="58" t="s">
        <v>92</v>
      </c>
      <c r="H118" s="61">
        <v>106.2</v>
      </c>
      <c r="I118" s="62">
        <v>21</v>
      </c>
      <c r="J118" s="81">
        <f t="shared" si="1"/>
        <v>2230.2000000000003</v>
      </c>
      <c r="K118" s="73"/>
    </row>
    <row r="119" spans="1:11" ht="31.5" x14ac:dyDescent="0.5">
      <c r="A119" s="80">
        <v>44739</v>
      </c>
      <c r="B119" s="55">
        <v>44739</v>
      </c>
      <c r="C119" s="56" t="s">
        <v>70</v>
      </c>
      <c r="D119" s="57">
        <v>6623</v>
      </c>
      <c r="E119" s="58">
        <v>159</v>
      </c>
      <c r="F119" s="58" t="s">
        <v>2</v>
      </c>
      <c r="G119" s="58" t="s">
        <v>92</v>
      </c>
      <c r="H119" s="61">
        <v>82.6</v>
      </c>
      <c r="I119" s="62">
        <v>73</v>
      </c>
      <c r="J119" s="81">
        <f t="shared" si="1"/>
        <v>6029.7999999999993</v>
      </c>
      <c r="K119" s="73"/>
    </row>
    <row r="120" spans="1:11" ht="31.5" x14ac:dyDescent="0.5">
      <c r="A120" s="80">
        <v>42781</v>
      </c>
      <c r="B120" s="55">
        <v>42781</v>
      </c>
      <c r="C120" s="56" t="s">
        <v>70</v>
      </c>
      <c r="D120" s="57" t="s">
        <v>132</v>
      </c>
      <c r="E120" s="58">
        <v>161</v>
      </c>
      <c r="F120" s="58" t="s">
        <v>37</v>
      </c>
      <c r="G120" s="58" t="s">
        <v>92</v>
      </c>
      <c r="H120" s="61">
        <v>77.88</v>
      </c>
      <c r="I120" s="62">
        <v>124</v>
      </c>
      <c r="J120" s="81">
        <f t="shared" si="1"/>
        <v>9657.119999999999</v>
      </c>
      <c r="K120" s="73"/>
    </row>
    <row r="121" spans="1:11" ht="31.5" x14ac:dyDescent="0.5">
      <c r="A121" s="80">
        <v>44203</v>
      </c>
      <c r="B121" s="55">
        <v>44203</v>
      </c>
      <c r="C121" s="56" t="s">
        <v>70</v>
      </c>
      <c r="D121" s="57" t="s">
        <v>151</v>
      </c>
      <c r="E121" s="58">
        <v>160</v>
      </c>
      <c r="F121" s="58" t="s">
        <v>65</v>
      </c>
      <c r="G121" s="58" t="s">
        <v>92</v>
      </c>
      <c r="H121" s="61">
        <v>138.88999999999999</v>
      </c>
      <c r="I121" s="62">
        <v>6</v>
      </c>
      <c r="J121" s="81">
        <f t="shared" si="1"/>
        <v>833.33999999999992</v>
      </c>
      <c r="K121" s="73"/>
    </row>
    <row r="122" spans="1:11" ht="31.5" x14ac:dyDescent="0.5">
      <c r="A122" s="80">
        <v>44736</v>
      </c>
      <c r="B122" s="55">
        <v>44739</v>
      </c>
      <c r="C122" s="56" t="s">
        <v>70</v>
      </c>
      <c r="D122" s="57">
        <v>1784</v>
      </c>
      <c r="E122" s="58">
        <v>3284</v>
      </c>
      <c r="F122" s="58" t="s">
        <v>487</v>
      </c>
      <c r="G122" s="58" t="s">
        <v>92</v>
      </c>
      <c r="H122" s="61">
        <v>377.6</v>
      </c>
      <c r="I122" s="62">
        <v>10</v>
      </c>
      <c r="J122" s="81">
        <f t="shared" si="1"/>
        <v>3776</v>
      </c>
      <c r="K122" s="73"/>
    </row>
    <row r="123" spans="1:11" ht="31.5" x14ac:dyDescent="0.5">
      <c r="A123" s="80">
        <v>42781</v>
      </c>
      <c r="B123" s="55">
        <v>42781</v>
      </c>
      <c r="C123" s="56" t="s">
        <v>70</v>
      </c>
      <c r="D123" s="57" t="s">
        <v>132</v>
      </c>
      <c r="E123" s="58">
        <v>2238</v>
      </c>
      <c r="F123" s="58" t="s">
        <v>76</v>
      </c>
      <c r="G123" s="58" t="s">
        <v>92</v>
      </c>
      <c r="H123" s="61">
        <v>525.1</v>
      </c>
      <c r="I123" s="62">
        <v>59</v>
      </c>
      <c r="J123" s="81">
        <f t="shared" si="1"/>
        <v>30980.9</v>
      </c>
      <c r="K123" s="73"/>
    </row>
    <row r="124" spans="1:11" ht="31.5" x14ac:dyDescent="0.5">
      <c r="A124" s="80">
        <v>43727</v>
      </c>
      <c r="B124" s="55">
        <v>43727</v>
      </c>
      <c r="C124" s="56" t="s">
        <v>70</v>
      </c>
      <c r="D124" s="57">
        <v>797</v>
      </c>
      <c r="E124" s="58">
        <v>163</v>
      </c>
      <c r="F124" s="58" t="s">
        <v>38</v>
      </c>
      <c r="G124" s="58" t="s">
        <v>92</v>
      </c>
      <c r="H124" s="61">
        <v>867.3</v>
      </c>
      <c r="I124" s="62">
        <v>40</v>
      </c>
      <c r="J124" s="81">
        <f t="shared" si="1"/>
        <v>34692</v>
      </c>
      <c r="K124" s="73"/>
    </row>
    <row r="125" spans="1:11" ht="31.5" x14ac:dyDescent="0.5">
      <c r="A125" s="80">
        <v>44468</v>
      </c>
      <c r="B125" s="55">
        <v>44468</v>
      </c>
      <c r="C125" s="56" t="s">
        <v>70</v>
      </c>
      <c r="D125" s="57">
        <v>232</v>
      </c>
      <c r="E125" s="58">
        <v>2842</v>
      </c>
      <c r="F125" s="58" t="s">
        <v>334</v>
      </c>
      <c r="G125" s="58" t="s">
        <v>92</v>
      </c>
      <c r="H125" s="61">
        <v>1781.8</v>
      </c>
      <c r="I125" s="62">
        <v>0</v>
      </c>
      <c r="J125" s="81">
        <f t="shared" si="1"/>
        <v>0</v>
      </c>
      <c r="K125" s="73"/>
    </row>
    <row r="126" spans="1:11" ht="31.5" x14ac:dyDescent="0.5">
      <c r="A126" s="80">
        <v>44645</v>
      </c>
      <c r="B126" s="55">
        <v>44645</v>
      </c>
      <c r="C126" s="56" t="s">
        <v>70</v>
      </c>
      <c r="D126" s="57">
        <v>203635</v>
      </c>
      <c r="E126" s="58">
        <v>3172</v>
      </c>
      <c r="F126" s="58" t="s">
        <v>383</v>
      </c>
      <c r="G126" s="58" t="s">
        <v>92</v>
      </c>
      <c r="H126" s="61">
        <v>2793</v>
      </c>
      <c r="I126" s="62">
        <v>0</v>
      </c>
      <c r="J126" s="81">
        <f t="shared" si="1"/>
        <v>0</v>
      </c>
      <c r="K126" s="73"/>
    </row>
    <row r="127" spans="1:11" ht="31.5" x14ac:dyDescent="0.5">
      <c r="A127" s="80">
        <v>44645</v>
      </c>
      <c r="B127" s="55">
        <v>44645</v>
      </c>
      <c r="C127" s="56" t="s">
        <v>70</v>
      </c>
      <c r="D127" s="57">
        <v>203635</v>
      </c>
      <c r="E127" s="58">
        <v>2709</v>
      </c>
      <c r="F127" s="58" t="s">
        <v>382</v>
      </c>
      <c r="G127" s="58" t="s">
        <v>92</v>
      </c>
      <c r="H127" s="61">
        <v>5791.49</v>
      </c>
      <c r="I127" s="62">
        <v>0</v>
      </c>
      <c r="J127" s="81">
        <f t="shared" si="1"/>
        <v>0</v>
      </c>
      <c r="K127" s="73"/>
    </row>
    <row r="128" spans="1:11" ht="31.5" x14ac:dyDescent="0.5">
      <c r="A128" s="80">
        <v>42794</v>
      </c>
      <c r="B128" s="55">
        <v>42794</v>
      </c>
      <c r="C128" s="56" t="s">
        <v>70</v>
      </c>
      <c r="D128" s="57" t="s">
        <v>132</v>
      </c>
      <c r="E128" s="58">
        <v>162</v>
      </c>
      <c r="F128" s="58" t="s">
        <v>39</v>
      </c>
      <c r="G128" s="58" t="s">
        <v>92</v>
      </c>
      <c r="H128" s="61">
        <v>37.840000000000003</v>
      </c>
      <c r="I128" s="62"/>
      <c r="J128" s="81">
        <f t="shared" si="1"/>
        <v>0</v>
      </c>
      <c r="K128" s="73"/>
    </row>
    <row r="129" spans="1:11" ht="32.25" x14ac:dyDescent="0.5">
      <c r="A129" s="80">
        <v>44525</v>
      </c>
      <c r="B129" s="55">
        <v>44525</v>
      </c>
      <c r="C129" s="56" t="s">
        <v>70</v>
      </c>
      <c r="D129" s="57">
        <v>6017</v>
      </c>
      <c r="E129" s="58">
        <v>3066</v>
      </c>
      <c r="F129" s="66" t="s">
        <v>391</v>
      </c>
      <c r="G129" s="58" t="s">
        <v>92</v>
      </c>
      <c r="H129" s="61">
        <v>4.92</v>
      </c>
      <c r="I129" s="62">
        <v>292</v>
      </c>
      <c r="J129" s="81">
        <f t="shared" si="1"/>
        <v>1436.6399999999999</v>
      </c>
      <c r="K129" s="73"/>
    </row>
    <row r="130" spans="1:11" ht="32.25" x14ac:dyDescent="0.5">
      <c r="A130" s="80">
        <v>44525</v>
      </c>
      <c r="B130" s="55">
        <v>44525</v>
      </c>
      <c r="C130" s="56" t="s">
        <v>70</v>
      </c>
      <c r="D130" s="57">
        <v>6017</v>
      </c>
      <c r="E130" s="58">
        <v>3067</v>
      </c>
      <c r="F130" s="66" t="s">
        <v>392</v>
      </c>
      <c r="G130" s="58" t="s">
        <v>92</v>
      </c>
      <c r="H130" s="61">
        <v>8.67</v>
      </c>
      <c r="I130" s="62">
        <v>79</v>
      </c>
      <c r="J130" s="81">
        <f t="shared" si="1"/>
        <v>684.93</v>
      </c>
      <c r="K130" s="73"/>
    </row>
    <row r="131" spans="1:11" ht="31.5" x14ac:dyDescent="0.5">
      <c r="A131" s="80">
        <v>44629</v>
      </c>
      <c r="B131" s="55">
        <v>44629</v>
      </c>
      <c r="C131" s="56" t="s">
        <v>70</v>
      </c>
      <c r="D131" s="57">
        <v>6303</v>
      </c>
      <c r="E131" s="58">
        <v>165</v>
      </c>
      <c r="F131" s="58" t="s">
        <v>87</v>
      </c>
      <c r="G131" s="58" t="s">
        <v>94</v>
      </c>
      <c r="H131" s="61">
        <v>67.260000000000005</v>
      </c>
      <c r="I131" s="62">
        <v>68</v>
      </c>
      <c r="J131" s="81">
        <f t="shared" si="1"/>
        <v>4573.68</v>
      </c>
      <c r="K131" s="73"/>
    </row>
    <row r="132" spans="1:11" ht="31.5" x14ac:dyDescent="0.5">
      <c r="A132" s="80">
        <v>44629</v>
      </c>
      <c r="B132" s="55">
        <v>44629</v>
      </c>
      <c r="C132" s="56" t="s">
        <v>70</v>
      </c>
      <c r="D132" s="57">
        <v>6303</v>
      </c>
      <c r="E132" s="58">
        <v>166</v>
      </c>
      <c r="F132" s="58" t="s">
        <v>3</v>
      </c>
      <c r="G132" s="58" t="s">
        <v>94</v>
      </c>
      <c r="H132" s="61">
        <v>41.3</v>
      </c>
      <c r="I132" s="62">
        <v>132</v>
      </c>
      <c r="J132" s="81">
        <f t="shared" si="1"/>
        <v>5451.5999999999995</v>
      </c>
      <c r="K132" s="73"/>
    </row>
    <row r="133" spans="1:11" ht="31.5" x14ac:dyDescent="0.5">
      <c r="A133" s="80">
        <v>44644</v>
      </c>
      <c r="B133" s="55">
        <v>44644</v>
      </c>
      <c r="C133" s="56" t="s">
        <v>70</v>
      </c>
      <c r="D133" s="57" t="s">
        <v>345</v>
      </c>
      <c r="E133" s="58">
        <v>2907</v>
      </c>
      <c r="F133" s="58" t="s">
        <v>387</v>
      </c>
      <c r="G133" s="58" t="s">
        <v>92</v>
      </c>
      <c r="H133" s="61">
        <v>71.760000000000005</v>
      </c>
      <c r="I133" s="62">
        <v>0</v>
      </c>
      <c r="J133" s="81">
        <f t="shared" si="1"/>
        <v>0</v>
      </c>
      <c r="K133" s="73"/>
    </row>
    <row r="134" spans="1:11" ht="31.5" x14ac:dyDescent="0.5">
      <c r="A134" s="80">
        <v>44634</v>
      </c>
      <c r="B134" s="55">
        <v>44634</v>
      </c>
      <c r="C134" s="56" t="s">
        <v>70</v>
      </c>
      <c r="D134" s="57">
        <v>6312</v>
      </c>
      <c r="E134" s="58">
        <v>106</v>
      </c>
      <c r="F134" s="58" t="s">
        <v>31</v>
      </c>
      <c r="G134" s="58" t="s">
        <v>129</v>
      </c>
      <c r="H134" s="61">
        <v>153.4</v>
      </c>
      <c r="I134" s="62">
        <v>71</v>
      </c>
      <c r="J134" s="81">
        <f t="shared" si="1"/>
        <v>10891.4</v>
      </c>
      <c r="K134" s="73"/>
    </row>
    <row r="135" spans="1:11" ht="31.5" x14ac:dyDescent="0.5">
      <c r="A135" s="80">
        <v>44460</v>
      </c>
      <c r="B135" s="55">
        <v>44460</v>
      </c>
      <c r="C135" s="56" t="s">
        <v>70</v>
      </c>
      <c r="D135" s="57" t="s">
        <v>313</v>
      </c>
      <c r="E135" s="58">
        <v>2856</v>
      </c>
      <c r="F135" s="58" t="s">
        <v>202</v>
      </c>
      <c r="G135" s="58" t="s">
        <v>92</v>
      </c>
      <c r="H135" s="61">
        <v>7.79</v>
      </c>
      <c r="I135" s="62">
        <v>100</v>
      </c>
      <c r="J135" s="81">
        <f t="shared" si="1"/>
        <v>779</v>
      </c>
      <c r="K135" s="73"/>
    </row>
    <row r="136" spans="1:11" ht="31.5" x14ac:dyDescent="0.5">
      <c r="A136" s="80">
        <v>44655</v>
      </c>
      <c r="B136" s="55">
        <v>44655</v>
      </c>
      <c r="C136" s="56" t="s">
        <v>70</v>
      </c>
      <c r="D136" s="57">
        <v>101796822</v>
      </c>
      <c r="E136" s="58">
        <v>3175</v>
      </c>
      <c r="F136" s="58" t="s">
        <v>395</v>
      </c>
      <c r="G136" s="58" t="s">
        <v>92</v>
      </c>
      <c r="H136" s="61">
        <v>65</v>
      </c>
      <c r="I136" s="62">
        <v>0</v>
      </c>
      <c r="J136" s="81">
        <f t="shared" si="1"/>
        <v>0</v>
      </c>
      <c r="K136" s="73"/>
    </row>
    <row r="137" spans="1:11" ht="31.5" x14ac:dyDescent="0.5">
      <c r="A137" s="80">
        <v>44629</v>
      </c>
      <c r="B137" s="55">
        <v>44629</v>
      </c>
      <c r="C137" s="56" t="s">
        <v>70</v>
      </c>
      <c r="D137" s="57">
        <v>6303</v>
      </c>
      <c r="E137" s="58">
        <v>39</v>
      </c>
      <c r="F137" s="58" t="s">
        <v>100</v>
      </c>
      <c r="G137" s="58" t="s">
        <v>92</v>
      </c>
      <c r="H137" s="61">
        <v>47.2</v>
      </c>
      <c r="I137" s="62">
        <v>20</v>
      </c>
      <c r="J137" s="81">
        <f t="shared" si="1"/>
        <v>944</v>
      </c>
      <c r="K137" s="73"/>
    </row>
    <row r="138" spans="1:11" ht="31.5" x14ac:dyDescent="0.5">
      <c r="A138" s="80">
        <v>44629</v>
      </c>
      <c r="B138" s="55">
        <v>44629</v>
      </c>
      <c r="C138" s="56" t="s">
        <v>70</v>
      </c>
      <c r="D138" s="57">
        <v>6303</v>
      </c>
      <c r="E138" s="58">
        <v>40</v>
      </c>
      <c r="F138" s="58" t="s">
        <v>4</v>
      </c>
      <c r="G138" s="58" t="s">
        <v>92</v>
      </c>
      <c r="H138" s="61">
        <v>41.3</v>
      </c>
      <c r="I138" s="62">
        <v>84</v>
      </c>
      <c r="J138" s="81">
        <f t="shared" si="1"/>
        <v>3469.2</v>
      </c>
      <c r="K138" s="73"/>
    </row>
    <row r="139" spans="1:11" ht="31.5" x14ac:dyDescent="0.5">
      <c r="A139" s="80">
        <v>44720</v>
      </c>
      <c r="B139" s="55">
        <v>44720</v>
      </c>
      <c r="C139" s="56" t="s">
        <v>70</v>
      </c>
      <c r="D139" s="57" t="s">
        <v>425</v>
      </c>
      <c r="E139" s="58">
        <v>15</v>
      </c>
      <c r="F139" s="58" t="s">
        <v>203</v>
      </c>
      <c r="G139" s="58" t="s">
        <v>92</v>
      </c>
      <c r="H139" s="61">
        <v>460.2</v>
      </c>
      <c r="I139" s="62">
        <v>43</v>
      </c>
      <c r="J139" s="81">
        <f t="shared" si="1"/>
        <v>19788.599999999999</v>
      </c>
      <c r="K139" s="73"/>
    </row>
    <row r="140" spans="1:11" ht="31.5" x14ac:dyDescent="0.5">
      <c r="A140" s="80">
        <v>44539</v>
      </c>
      <c r="B140" s="55">
        <v>44539</v>
      </c>
      <c r="C140" s="56" t="s">
        <v>70</v>
      </c>
      <c r="D140" s="57" t="s">
        <v>316</v>
      </c>
      <c r="E140" s="58">
        <v>16</v>
      </c>
      <c r="F140" s="58" t="s">
        <v>204</v>
      </c>
      <c r="G140" s="58" t="s">
        <v>92</v>
      </c>
      <c r="H140" s="61">
        <v>246.03</v>
      </c>
      <c r="I140" s="62">
        <v>0</v>
      </c>
      <c r="J140" s="81">
        <f t="shared" si="1"/>
        <v>0</v>
      </c>
      <c r="K140" s="73"/>
    </row>
    <row r="141" spans="1:11" ht="31.5" x14ac:dyDescent="0.5">
      <c r="A141" s="80">
        <v>44371</v>
      </c>
      <c r="B141" s="55">
        <v>44372</v>
      </c>
      <c r="C141" s="56" t="s">
        <v>70</v>
      </c>
      <c r="D141" s="57">
        <v>5525</v>
      </c>
      <c r="E141" s="58">
        <v>82</v>
      </c>
      <c r="F141" s="58" t="s">
        <v>205</v>
      </c>
      <c r="G141" s="58" t="s">
        <v>92</v>
      </c>
      <c r="H141" s="61">
        <v>141.6</v>
      </c>
      <c r="I141" s="62">
        <v>5</v>
      </c>
      <c r="J141" s="81">
        <f t="shared" si="1"/>
        <v>708</v>
      </c>
      <c r="K141" s="73"/>
    </row>
    <row r="142" spans="1:11" ht="31.5" x14ac:dyDescent="0.5">
      <c r="A142" s="80">
        <v>44720</v>
      </c>
      <c r="B142" s="55">
        <v>44720</v>
      </c>
      <c r="C142" s="56" t="s">
        <v>70</v>
      </c>
      <c r="D142" s="57" t="s">
        <v>427</v>
      </c>
      <c r="E142" s="58">
        <v>3181</v>
      </c>
      <c r="F142" s="58" t="s">
        <v>434</v>
      </c>
      <c r="G142" s="58" t="s">
        <v>92</v>
      </c>
      <c r="H142" s="61">
        <v>29</v>
      </c>
      <c r="I142" s="62">
        <v>0</v>
      </c>
      <c r="J142" s="81">
        <f t="shared" si="1"/>
        <v>0</v>
      </c>
      <c r="K142" s="73"/>
    </row>
    <row r="143" spans="1:11" ht="31.5" x14ac:dyDescent="0.5">
      <c r="A143" s="80">
        <v>44371</v>
      </c>
      <c r="B143" s="55">
        <v>44372</v>
      </c>
      <c r="C143" s="56" t="s">
        <v>70</v>
      </c>
      <c r="D143" s="57">
        <v>5525</v>
      </c>
      <c r="E143" s="58">
        <v>2727</v>
      </c>
      <c r="F143" s="58" t="s">
        <v>164</v>
      </c>
      <c r="G143" s="58" t="s">
        <v>92</v>
      </c>
      <c r="H143" s="61">
        <v>2454.4</v>
      </c>
      <c r="I143" s="62">
        <v>1</v>
      </c>
      <c r="J143" s="81">
        <f t="shared" si="1"/>
        <v>2454.4</v>
      </c>
      <c r="K143" s="73"/>
    </row>
    <row r="144" spans="1:11" ht="31.5" x14ac:dyDescent="0.5">
      <c r="A144" s="80">
        <v>43990</v>
      </c>
      <c r="B144" s="55">
        <v>43990</v>
      </c>
      <c r="C144" s="56" t="s">
        <v>70</v>
      </c>
      <c r="D144" s="57" t="s">
        <v>132</v>
      </c>
      <c r="E144" s="58">
        <v>2624</v>
      </c>
      <c r="F144" s="58" t="s">
        <v>141</v>
      </c>
      <c r="G144" s="58" t="s">
        <v>92</v>
      </c>
      <c r="H144" s="61">
        <v>3.54</v>
      </c>
      <c r="I144" s="62">
        <v>5000</v>
      </c>
      <c r="J144" s="81">
        <f t="shared" si="1"/>
        <v>17700</v>
      </c>
      <c r="K144" s="73"/>
    </row>
    <row r="145" spans="1:11" ht="31.5" x14ac:dyDescent="0.5">
      <c r="A145" s="80">
        <v>44538</v>
      </c>
      <c r="B145" s="55">
        <v>44538</v>
      </c>
      <c r="C145" s="56" t="s">
        <v>70</v>
      </c>
      <c r="D145" s="57">
        <v>1500000220</v>
      </c>
      <c r="E145" s="58">
        <v>69</v>
      </c>
      <c r="F145" s="58" t="s">
        <v>27</v>
      </c>
      <c r="G145" s="58" t="s">
        <v>92</v>
      </c>
      <c r="H145" s="61">
        <v>2.36</v>
      </c>
      <c r="I145" s="62">
        <v>12850</v>
      </c>
      <c r="J145" s="81">
        <f t="shared" si="1"/>
        <v>30326</v>
      </c>
      <c r="K145" s="73"/>
    </row>
    <row r="146" spans="1:11" ht="31.5" x14ac:dyDescent="0.5">
      <c r="A146" s="80">
        <v>44551</v>
      </c>
      <c r="B146" s="55">
        <v>44551</v>
      </c>
      <c r="C146" s="56" t="s">
        <v>70</v>
      </c>
      <c r="D146" s="57">
        <v>10138</v>
      </c>
      <c r="E146" s="58">
        <v>2647</v>
      </c>
      <c r="F146" s="58" t="s">
        <v>207</v>
      </c>
      <c r="G146" s="58" t="s">
        <v>92</v>
      </c>
      <c r="H146" s="61">
        <v>436.6</v>
      </c>
      <c r="I146" s="62">
        <v>93</v>
      </c>
      <c r="J146" s="81">
        <f t="shared" si="1"/>
        <v>40603.800000000003</v>
      </c>
      <c r="K146" s="73"/>
    </row>
    <row r="147" spans="1:11" ht="31.5" x14ac:dyDescent="0.5">
      <c r="A147" s="80">
        <v>44739</v>
      </c>
      <c r="B147" s="55" t="s">
        <v>485</v>
      </c>
      <c r="C147" s="56" t="s">
        <v>70</v>
      </c>
      <c r="D147" s="57">
        <v>6344</v>
      </c>
      <c r="E147" s="58">
        <v>108</v>
      </c>
      <c r="F147" s="58" t="s">
        <v>168</v>
      </c>
      <c r="G147" s="58" t="s">
        <v>129</v>
      </c>
      <c r="H147" s="61">
        <v>306.8</v>
      </c>
      <c r="I147" s="62">
        <v>57</v>
      </c>
      <c r="J147" s="81">
        <f t="shared" si="1"/>
        <v>17487.600000000002</v>
      </c>
      <c r="K147" s="73"/>
    </row>
    <row r="148" spans="1:11" ht="31.5" x14ac:dyDescent="0.5">
      <c r="A148" s="80">
        <v>44634</v>
      </c>
      <c r="B148" s="55">
        <v>44634</v>
      </c>
      <c r="C148" s="56" t="s">
        <v>70</v>
      </c>
      <c r="D148" s="57">
        <v>6312</v>
      </c>
      <c r="E148" s="58">
        <v>2648</v>
      </c>
      <c r="F148" s="58" t="s">
        <v>389</v>
      </c>
      <c r="G148" s="58" t="s">
        <v>92</v>
      </c>
      <c r="H148" s="61">
        <v>1416</v>
      </c>
      <c r="I148" s="62">
        <v>10</v>
      </c>
      <c r="J148" s="81">
        <f t="shared" si="1"/>
        <v>14160</v>
      </c>
      <c r="K148" s="73"/>
    </row>
    <row r="149" spans="1:11" ht="31.5" x14ac:dyDescent="0.5">
      <c r="A149" s="80">
        <v>44557</v>
      </c>
      <c r="B149" s="55">
        <v>44557</v>
      </c>
      <c r="C149" s="56" t="s">
        <v>70</v>
      </c>
      <c r="D149" s="57">
        <v>2373</v>
      </c>
      <c r="E149" s="58">
        <v>3069</v>
      </c>
      <c r="F149" s="58" t="s">
        <v>380</v>
      </c>
      <c r="G149" s="58" t="s">
        <v>129</v>
      </c>
      <c r="H149" s="61">
        <v>123.94</v>
      </c>
      <c r="I149" s="62">
        <v>21</v>
      </c>
      <c r="J149" s="81">
        <f t="shared" si="1"/>
        <v>2602.7399999999998</v>
      </c>
      <c r="K149" s="73"/>
    </row>
    <row r="150" spans="1:11" ht="31.5" x14ac:dyDescent="0.5">
      <c r="A150" s="80" t="s">
        <v>486</v>
      </c>
      <c r="B150" s="55">
        <v>44741</v>
      </c>
      <c r="C150" s="56"/>
      <c r="D150" s="57"/>
      <c r="E150" s="58"/>
      <c r="F150" s="58" t="s">
        <v>488</v>
      </c>
      <c r="G150" s="58" t="s">
        <v>92</v>
      </c>
      <c r="H150" s="61">
        <v>54.28</v>
      </c>
      <c r="I150" s="62">
        <v>30</v>
      </c>
      <c r="J150" s="81">
        <f t="shared" si="1"/>
        <v>1628.4</v>
      </c>
      <c r="K150" s="74"/>
    </row>
    <row r="151" spans="1:11" ht="31.5" x14ac:dyDescent="0.5">
      <c r="A151" s="80">
        <v>44546</v>
      </c>
      <c r="B151" s="55">
        <v>44546</v>
      </c>
      <c r="C151" s="56" t="s">
        <v>70</v>
      </c>
      <c r="D151" s="57">
        <v>4400</v>
      </c>
      <c r="E151" s="58">
        <v>102</v>
      </c>
      <c r="F151" s="58" t="s">
        <v>174</v>
      </c>
      <c r="G151" s="58" t="s">
        <v>128</v>
      </c>
      <c r="H151" s="61">
        <v>29.03</v>
      </c>
      <c r="I151" s="62">
        <v>140</v>
      </c>
      <c r="J151" s="81">
        <f t="shared" si="1"/>
        <v>4064.2000000000003</v>
      </c>
      <c r="K151" s="73"/>
    </row>
    <row r="152" spans="1:11" ht="31.5" x14ac:dyDescent="0.5">
      <c r="A152" s="80">
        <v>44722</v>
      </c>
      <c r="B152" s="55">
        <v>44725</v>
      </c>
      <c r="C152" s="56" t="s">
        <v>70</v>
      </c>
      <c r="D152" s="57">
        <v>729644</v>
      </c>
      <c r="E152" s="58">
        <v>3268</v>
      </c>
      <c r="F152" s="58" t="s">
        <v>435</v>
      </c>
      <c r="G152" s="58" t="s">
        <v>92</v>
      </c>
      <c r="H152" s="61">
        <v>117</v>
      </c>
      <c r="I152" s="62">
        <v>6</v>
      </c>
      <c r="J152" s="81">
        <f t="shared" si="1"/>
        <v>702</v>
      </c>
      <c r="K152" s="73"/>
    </row>
    <row r="153" spans="1:11" ht="31.5" x14ac:dyDescent="0.5">
      <c r="A153" s="80">
        <v>44722</v>
      </c>
      <c r="B153" s="55">
        <v>44725</v>
      </c>
      <c r="C153" s="56" t="s">
        <v>70</v>
      </c>
      <c r="D153" s="57">
        <v>729644</v>
      </c>
      <c r="E153" s="58">
        <v>3271</v>
      </c>
      <c r="F153" s="58" t="s">
        <v>436</v>
      </c>
      <c r="G153" s="58" t="s">
        <v>92</v>
      </c>
      <c r="H153" s="61">
        <v>116.01</v>
      </c>
      <c r="I153" s="62">
        <v>6</v>
      </c>
      <c r="J153" s="81">
        <f t="shared" si="1"/>
        <v>696.06000000000006</v>
      </c>
      <c r="K153" s="73"/>
    </row>
    <row r="154" spans="1:11" ht="31.5" x14ac:dyDescent="0.5">
      <c r="A154" s="80">
        <v>44642</v>
      </c>
      <c r="B154" s="55">
        <v>44634</v>
      </c>
      <c r="C154" s="56" t="s">
        <v>70</v>
      </c>
      <c r="D154" s="57">
        <v>6344</v>
      </c>
      <c r="E154" s="58">
        <v>3045</v>
      </c>
      <c r="F154" s="58" t="s">
        <v>364</v>
      </c>
      <c r="G154" s="58" t="s">
        <v>92</v>
      </c>
      <c r="H154" s="61">
        <v>1003</v>
      </c>
      <c r="I154" s="62">
        <v>0</v>
      </c>
      <c r="J154" s="81">
        <f t="shared" si="1"/>
        <v>0</v>
      </c>
      <c r="K154" s="73"/>
    </row>
    <row r="155" spans="1:11" ht="31.5" x14ac:dyDescent="0.5">
      <c r="A155" s="80">
        <v>44426</v>
      </c>
      <c r="B155" s="55">
        <v>44426</v>
      </c>
      <c r="C155" s="56" t="s">
        <v>70</v>
      </c>
      <c r="D155" s="57">
        <v>5700</v>
      </c>
      <c r="E155" s="58">
        <v>2612</v>
      </c>
      <c r="F155" s="58" t="s">
        <v>160</v>
      </c>
      <c r="G155" s="58" t="s">
        <v>92</v>
      </c>
      <c r="H155" s="61">
        <v>536.9</v>
      </c>
      <c r="I155" s="62">
        <v>7</v>
      </c>
      <c r="J155" s="81">
        <f t="shared" si="1"/>
        <v>3758.2999999999997</v>
      </c>
      <c r="K155" s="73"/>
    </row>
    <row r="156" spans="1:11" ht="31.5" x14ac:dyDescent="0.5">
      <c r="A156" s="80">
        <v>44739</v>
      </c>
      <c r="B156" s="55">
        <v>44741</v>
      </c>
      <c r="C156" s="56" t="s">
        <v>70</v>
      </c>
      <c r="D156" s="57" t="s">
        <v>122</v>
      </c>
      <c r="E156" s="58">
        <v>109</v>
      </c>
      <c r="F156" s="58" t="s">
        <v>32</v>
      </c>
      <c r="G156" s="58" t="s">
        <v>92</v>
      </c>
      <c r="H156" s="61">
        <v>1062</v>
      </c>
      <c r="I156" s="62">
        <v>13</v>
      </c>
      <c r="J156" s="81">
        <f t="shared" si="1"/>
        <v>13806</v>
      </c>
      <c r="K156" s="73"/>
    </row>
    <row r="157" spans="1:11" ht="31.5" x14ac:dyDescent="0.5">
      <c r="A157" s="80">
        <v>44371</v>
      </c>
      <c r="B157" s="55">
        <v>44372</v>
      </c>
      <c r="C157" s="56" t="s">
        <v>70</v>
      </c>
      <c r="D157" s="57">
        <v>5525</v>
      </c>
      <c r="E157" s="58">
        <v>110</v>
      </c>
      <c r="F157" s="58" t="s">
        <v>116</v>
      </c>
      <c r="G157" s="58" t="s">
        <v>92</v>
      </c>
      <c r="H157" s="61">
        <v>595.9</v>
      </c>
      <c r="I157" s="62">
        <v>6</v>
      </c>
      <c r="J157" s="81">
        <f t="shared" si="1"/>
        <v>3575.3999999999996</v>
      </c>
      <c r="K157" s="73"/>
    </row>
    <row r="158" spans="1:11" ht="31.5" x14ac:dyDescent="0.5">
      <c r="A158" s="80">
        <v>44423</v>
      </c>
      <c r="B158" s="55">
        <v>44393</v>
      </c>
      <c r="C158" s="56" t="s">
        <v>70</v>
      </c>
      <c r="D158" s="57">
        <v>5593</v>
      </c>
      <c r="E158" s="58">
        <v>2904</v>
      </c>
      <c r="F158" s="58" t="s">
        <v>208</v>
      </c>
      <c r="G158" s="58" t="s">
        <v>92</v>
      </c>
      <c r="H158" s="61">
        <v>2312.8000000000002</v>
      </c>
      <c r="I158" s="62">
        <v>1</v>
      </c>
      <c r="J158" s="81">
        <f t="shared" si="1"/>
        <v>2312.8000000000002</v>
      </c>
      <c r="K158" s="73"/>
    </row>
    <row r="159" spans="1:11" ht="31.5" x14ac:dyDescent="0.5">
      <c r="A159" s="80">
        <v>44629</v>
      </c>
      <c r="B159" s="55">
        <v>44629</v>
      </c>
      <c r="C159" s="56" t="s">
        <v>70</v>
      </c>
      <c r="D159" s="57">
        <v>6303</v>
      </c>
      <c r="E159" s="58">
        <v>133</v>
      </c>
      <c r="F159" s="58" t="s">
        <v>40</v>
      </c>
      <c r="G159" s="58" t="s">
        <v>92</v>
      </c>
      <c r="H159" s="61">
        <v>312.7</v>
      </c>
      <c r="I159" s="62">
        <v>18</v>
      </c>
      <c r="J159" s="81">
        <f t="shared" si="1"/>
        <v>5628.5999999999995</v>
      </c>
      <c r="K159" s="73"/>
    </row>
    <row r="160" spans="1:11" ht="31.5" x14ac:dyDescent="0.5">
      <c r="A160" s="80">
        <v>44039</v>
      </c>
      <c r="B160" s="55">
        <v>44039</v>
      </c>
      <c r="C160" s="56" t="s">
        <v>70</v>
      </c>
      <c r="D160" s="57">
        <v>4410</v>
      </c>
      <c r="E160" s="58">
        <v>155</v>
      </c>
      <c r="F160" s="58" t="s">
        <v>142</v>
      </c>
      <c r="G160" s="58" t="s">
        <v>92</v>
      </c>
      <c r="H160" s="61">
        <v>54.04</v>
      </c>
      <c r="I160" s="62">
        <v>17</v>
      </c>
      <c r="J160" s="81">
        <f t="shared" si="1"/>
        <v>918.68</v>
      </c>
      <c r="K160" s="73"/>
    </row>
    <row r="161" spans="1:11" ht="31.5" x14ac:dyDescent="0.5">
      <c r="A161" s="80">
        <v>44739</v>
      </c>
      <c r="B161" s="55">
        <v>44739</v>
      </c>
      <c r="C161" s="56" t="s">
        <v>70</v>
      </c>
      <c r="D161" s="57">
        <v>6623</v>
      </c>
      <c r="E161" s="58">
        <v>167</v>
      </c>
      <c r="F161" s="58" t="s">
        <v>365</v>
      </c>
      <c r="G161" s="58" t="s">
        <v>92</v>
      </c>
      <c r="H161" s="61">
        <v>141.6</v>
      </c>
      <c r="I161" s="62">
        <v>12</v>
      </c>
      <c r="J161" s="81">
        <f t="shared" si="1"/>
        <v>1699.1999999999998</v>
      </c>
      <c r="K161" s="73"/>
    </row>
    <row r="162" spans="1:11" ht="31.5" x14ac:dyDescent="0.5">
      <c r="A162" s="80">
        <v>44642</v>
      </c>
      <c r="B162" s="55">
        <v>44634</v>
      </c>
      <c r="C162" s="56" t="s">
        <v>70</v>
      </c>
      <c r="D162" s="57">
        <v>6344</v>
      </c>
      <c r="E162" s="58">
        <v>116</v>
      </c>
      <c r="F162" s="58" t="s">
        <v>86</v>
      </c>
      <c r="G162" s="58" t="s">
        <v>92</v>
      </c>
      <c r="H162" s="61">
        <v>129.75</v>
      </c>
      <c r="I162" s="62">
        <v>4</v>
      </c>
      <c r="J162" s="81">
        <f t="shared" si="1"/>
        <v>519</v>
      </c>
      <c r="K162" s="73"/>
    </row>
    <row r="163" spans="1:11" ht="31.5" x14ac:dyDescent="0.5">
      <c r="A163" s="80">
        <v>44546</v>
      </c>
      <c r="B163" s="55">
        <v>44546</v>
      </c>
      <c r="C163" s="56" t="s">
        <v>70</v>
      </c>
      <c r="D163" s="57">
        <v>10094</v>
      </c>
      <c r="E163" s="58">
        <v>2623</v>
      </c>
      <c r="F163" s="58" t="s">
        <v>209</v>
      </c>
      <c r="G163" s="58" t="s">
        <v>92</v>
      </c>
      <c r="H163" s="61">
        <v>256.06</v>
      </c>
      <c r="I163" s="62">
        <v>5</v>
      </c>
      <c r="J163" s="81">
        <f t="shared" si="1"/>
        <v>1280.3</v>
      </c>
      <c r="K163" s="73"/>
    </row>
    <row r="164" spans="1:11" ht="31.5" x14ac:dyDescent="0.5">
      <c r="A164" s="80">
        <v>44371</v>
      </c>
      <c r="B164" s="55">
        <v>44372</v>
      </c>
      <c r="C164" s="56" t="s">
        <v>70</v>
      </c>
      <c r="D164" s="57">
        <v>5525</v>
      </c>
      <c r="E164" s="58">
        <v>112</v>
      </c>
      <c r="F164" s="58" t="s">
        <v>101</v>
      </c>
      <c r="G164" s="58" t="s">
        <v>92</v>
      </c>
      <c r="H164" s="61">
        <v>54.28</v>
      </c>
      <c r="I164" s="62">
        <v>7</v>
      </c>
      <c r="J164" s="81">
        <f t="shared" ref="J164:J240" si="2">+H164*I164</f>
        <v>379.96000000000004</v>
      </c>
      <c r="K164" s="73"/>
    </row>
    <row r="165" spans="1:11" ht="31.5" x14ac:dyDescent="0.5">
      <c r="A165" s="80">
        <v>43522</v>
      </c>
      <c r="B165" s="55">
        <v>43522</v>
      </c>
      <c r="C165" s="56" t="s">
        <v>70</v>
      </c>
      <c r="D165" s="57" t="s">
        <v>127</v>
      </c>
      <c r="E165" s="58">
        <v>114</v>
      </c>
      <c r="F165" s="58" t="s">
        <v>33</v>
      </c>
      <c r="G165" s="58" t="s">
        <v>92</v>
      </c>
      <c r="H165" s="61">
        <v>98</v>
      </c>
      <c r="I165" s="62">
        <v>9</v>
      </c>
      <c r="J165" s="81">
        <f t="shared" si="2"/>
        <v>882</v>
      </c>
      <c r="K165" s="73"/>
    </row>
    <row r="166" spans="1:11" ht="31.5" x14ac:dyDescent="0.5">
      <c r="A166" s="80">
        <v>44720</v>
      </c>
      <c r="B166" s="55">
        <v>44720</v>
      </c>
      <c r="C166" s="56" t="s">
        <v>70</v>
      </c>
      <c r="D166" s="57" t="s">
        <v>427</v>
      </c>
      <c r="E166" s="58">
        <v>3275</v>
      </c>
      <c r="F166" s="58" t="s">
        <v>437</v>
      </c>
      <c r="G166" s="58" t="s">
        <v>92</v>
      </c>
      <c r="H166" s="61">
        <v>437.78</v>
      </c>
      <c r="I166" s="62">
        <v>0</v>
      </c>
      <c r="J166" s="81">
        <f t="shared" si="2"/>
        <v>0</v>
      </c>
      <c r="K166" s="73"/>
    </row>
    <row r="167" spans="1:11" ht="31.5" x14ac:dyDescent="0.5">
      <c r="A167" s="80">
        <v>44722</v>
      </c>
      <c r="B167" s="55">
        <v>44725</v>
      </c>
      <c r="C167" s="56" t="s">
        <v>70</v>
      </c>
      <c r="D167" s="57">
        <v>729644</v>
      </c>
      <c r="E167" s="58">
        <v>2760</v>
      </c>
      <c r="F167" s="58" t="s">
        <v>438</v>
      </c>
      <c r="G167" s="58" t="s">
        <v>92</v>
      </c>
      <c r="H167" s="61">
        <v>237.01</v>
      </c>
      <c r="I167" s="62">
        <v>2</v>
      </c>
      <c r="J167" s="81">
        <f t="shared" si="2"/>
        <v>474.02</v>
      </c>
      <c r="K167" s="73"/>
    </row>
    <row r="168" spans="1:11" ht="31.5" x14ac:dyDescent="0.5">
      <c r="A168" s="80">
        <v>44722</v>
      </c>
      <c r="B168" s="55">
        <v>44725</v>
      </c>
      <c r="C168" s="56" t="s">
        <v>70</v>
      </c>
      <c r="D168" s="57">
        <v>729644</v>
      </c>
      <c r="E168" s="58">
        <v>2761</v>
      </c>
      <c r="F168" s="58" t="s">
        <v>439</v>
      </c>
      <c r="G168" s="58" t="s">
        <v>92</v>
      </c>
      <c r="H168" s="61">
        <v>28</v>
      </c>
      <c r="I168" s="62">
        <v>8</v>
      </c>
      <c r="J168" s="81">
        <f t="shared" si="2"/>
        <v>224</v>
      </c>
      <c r="K168" s="73"/>
    </row>
    <row r="169" spans="1:11" ht="31.5" x14ac:dyDescent="0.5">
      <c r="A169" s="80">
        <v>42794</v>
      </c>
      <c r="B169" s="55">
        <v>42794</v>
      </c>
      <c r="C169" s="56" t="s">
        <v>70</v>
      </c>
      <c r="D169" s="57" t="s">
        <v>132</v>
      </c>
      <c r="E169" s="58">
        <v>168</v>
      </c>
      <c r="F169" s="58" t="s">
        <v>143</v>
      </c>
      <c r="G169" s="58" t="s">
        <v>92</v>
      </c>
      <c r="H169" s="61">
        <v>4.2300000000000004</v>
      </c>
      <c r="I169" s="62">
        <v>50</v>
      </c>
      <c r="J169" s="81">
        <f t="shared" si="2"/>
        <v>211.50000000000003</v>
      </c>
      <c r="K169" s="73"/>
    </row>
    <row r="170" spans="1:11" ht="31.5" x14ac:dyDescent="0.5">
      <c r="A170" s="80">
        <v>42794</v>
      </c>
      <c r="B170" s="55">
        <v>42794</v>
      </c>
      <c r="C170" s="56" t="s">
        <v>70</v>
      </c>
      <c r="D170" s="57" t="s">
        <v>132</v>
      </c>
      <c r="E170" s="58">
        <v>169</v>
      </c>
      <c r="F170" s="58" t="s">
        <v>144</v>
      </c>
      <c r="G170" s="58" t="s">
        <v>92</v>
      </c>
      <c r="H170" s="61">
        <v>3.39</v>
      </c>
      <c r="I170" s="62">
        <v>0</v>
      </c>
      <c r="J170" s="81">
        <f t="shared" si="2"/>
        <v>0</v>
      </c>
      <c r="K170" s="73"/>
    </row>
    <row r="171" spans="1:11" ht="31.5" x14ac:dyDescent="0.5">
      <c r="A171" s="80">
        <v>42794</v>
      </c>
      <c r="B171" s="55">
        <v>42794</v>
      </c>
      <c r="C171" s="56" t="s">
        <v>70</v>
      </c>
      <c r="D171" s="57" t="s">
        <v>132</v>
      </c>
      <c r="E171" s="58">
        <v>2650</v>
      </c>
      <c r="F171" s="58" t="s">
        <v>102</v>
      </c>
      <c r="G171" s="58" t="s">
        <v>92</v>
      </c>
      <c r="H171" s="61">
        <v>16.989999999999998</v>
      </c>
      <c r="I171" s="62">
        <v>21</v>
      </c>
      <c r="J171" s="81">
        <f t="shared" si="2"/>
        <v>356.78999999999996</v>
      </c>
      <c r="K171" s="73"/>
    </row>
    <row r="172" spans="1:11" ht="31.5" x14ac:dyDescent="0.5">
      <c r="A172" s="80">
        <v>42794</v>
      </c>
      <c r="B172" s="55">
        <v>42794</v>
      </c>
      <c r="C172" s="56" t="s">
        <v>70</v>
      </c>
      <c r="D172" s="57" t="s">
        <v>132</v>
      </c>
      <c r="E172" s="58">
        <v>2652</v>
      </c>
      <c r="F172" s="58" t="s">
        <v>145</v>
      </c>
      <c r="G172" s="58" t="s">
        <v>92</v>
      </c>
      <c r="H172" s="61">
        <v>4.2300000000000004</v>
      </c>
      <c r="I172" s="62">
        <v>109</v>
      </c>
      <c r="J172" s="81">
        <f t="shared" si="2"/>
        <v>461.07000000000005</v>
      </c>
      <c r="K172" s="73"/>
    </row>
    <row r="173" spans="1:11" ht="31.5" x14ac:dyDescent="0.5">
      <c r="A173" s="80">
        <v>42794</v>
      </c>
      <c r="B173" s="55">
        <v>42794</v>
      </c>
      <c r="C173" s="56" t="s">
        <v>70</v>
      </c>
      <c r="D173" s="57" t="s">
        <v>132</v>
      </c>
      <c r="E173" s="58">
        <v>170</v>
      </c>
      <c r="F173" s="58" t="s">
        <v>161</v>
      </c>
      <c r="G173" s="58" t="s">
        <v>92</v>
      </c>
      <c r="H173" s="61">
        <v>3.39</v>
      </c>
      <c r="I173" s="62">
        <v>141</v>
      </c>
      <c r="J173" s="81">
        <f t="shared" si="2"/>
        <v>477.99</v>
      </c>
      <c r="K173" s="73"/>
    </row>
    <row r="174" spans="1:11" ht="31.5" x14ac:dyDescent="0.5">
      <c r="A174" s="80">
        <v>42794</v>
      </c>
      <c r="B174" s="55">
        <v>42794</v>
      </c>
      <c r="C174" s="56" t="s">
        <v>70</v>
      </c>
      <c r="D174" s="57" t="s">
        <v>132</v>
      </c>
      <c r="E174" s="58">
        <v>171</v>
      </c>
      <c r="F174" s="58" t="s">
        <v>146</v>
      </c>
      <c r="G174" s="58" t="s">
        <v>92</v>
      </c>
      <c r="H174" s="61">
        <v>1.05</v>
      </c>
      <c r="I174" s="62">
        <v>28</v>
      </c>
      <c r="J174" s="81">
        <f t="shared" si="2"/>
        <v>29.400000000000002</v>
      </c>
      <c r="K174" s="73"/>
    </row>
    <row r="175" spans="1:11" ht="31.5" x14ac:dyDescent="0.5">
      <c r="A175" s="80">
        <v>42794</v>
      </c>
      <c r="B175" s="55">
        <v>42794</v>
      </c>
      <c r="C175" s="56" t="s">
        <v>70</v>
      </c>
      <c r="D175" s="57" t="s">
        <v>132</v>
      </c>
      <c r="E175" s="58">
        <v>174</v>
      </c>
      <c r="F175" s="58" t="s">
        <v>147</v>
      </c>
      <c r="G175" s="58" t="s">
        <v>92</v>
      </c>
      <c r="H175" s="61">
        <v>16.989999999999998</v>
      </c>
      <c r="I175" s="62">
        <v>85</v>
      </c>
      <c r="J175" s="81">
        <f t="shared" si="2"/>
        <v>1444.1499999999999</v>
      </c>
      <c r="K175" s="73"/>
    </row>
    <row r="176" spans="1:11" ht="31.5" x14ac:dyDescent="0.5">
      <c r="A176" s="80">
        <v>42794</v>
      </c>
      <c r="B176" s="55">
        <v>42794</v>
      </c>
      <c r="C176" s="56" t="s">
        <v>70</v>
      </c>
      <c r="D176" s="57" t="s">
        <v>132</v>
      </c>
      <c r="E176" s="58">
        <v>172</v>
      </c>
      <c r="F176" s="58" t="s">
        <v>148</v>
      </c>
      <c r="G176" s="58" t="s">
        <v>92</v>
      </c>
      <c r="H176" s="61">
        <v>2.95</v>
      </c>
      <c r="I176" s="62">
        <v>40</v>
      </c>
      <c r="J176" s="81">
        <f t="shared" si="2"/>
        <v>118</v>
      </c>
      <c r="K176" s="73"/>
    </row>
    <row r="177" spans="1:11" ht="31.5" x14ac:dyDescent="0.5">
      <c r="A177" s="80">
        <v>44642</v>
      </c>
      <c r="B177" s="55">
        <v>44634</v>
      </c>
      <c r="C177" s="56" t="s">
        <v>70</v>
      </c>
      <c r="D177" s="57">
        <v>6344</v>
      </c>
      <c r="E177" s="58">
        <v>126</v>
      </c>
      <c r="F177" s="58" t="s">
        <v>210</v>
      </c>
      <c r="G177" s="58" t="s">
        <v>92</v>
      </c>
      <c r="H177" s="61">
        <v>29.5</v>
      </c>
      <c r="I177" s="62">
        <v>13</v>
      </c>
      <c r="J177" s="81">
        <f t="shared" si="2"/>
        <v>383.5</v>
      </c>
      <c r="K177" s="73"/>
    </row>
    <row r="178" spans="1:11" ht="31.5" x14ac:dyDescent="0.5">
      <c r="A178" s="80">
        <v>44722</v>
      </c>
      <c r="B178" s="55">
        <v>44725</v>
      </c>
      <c r="C178" s="56" t="s">
        <v>70</v>
      </c>
      <c r="D178" s="57">
        <v>729644</v>
      </c>
      <c r="E178" s="58">
        <v>3247</v>
      </c>
      <c r="F178" s="58" t="s">
        <v>440</v>
      </c>
      <c r="G178" s="58" t="s">
        <v>92</v>
      </c>
      <c r="H178" s="61">
        <v>178.99</v>
      </c>
      <c r="I178" s="62">
        <v>10</v>
      </c>
      <c r="J178" s="81">
        <f t="shared" si="2"/>
        <v>1789.9</v>
      </c>
      <c r="K178" s="73"/>
    </row>
    <row r="179" spans="1:11" ht="31.5" x14ac:dyDescent="0.5">
      <c r="A179" s="80">
        <v>44651</v>
      </c>
      <c r="B179" s="55">
        <v>44645</v>
      </c>
      <c r="C179" s="56" t="s">
        <v>70</v>
      </c>
      <c r="D179" s="57">
        <v>203639</v>
      </c>
      <c r="E179" s="58">
        <v>3167</v>
      </c>
      <c r="F179" s="58" t="s">
        <v>384</v>
      </c>
      <c r="G179" s="58" t="s">
        <v>128</v>
      </c>
      <c r="H179" s="61">
        <v>137.19999999999999</v>
      </c>
      <c r="I179" s="62">
        <v>0</v>
      </c>
      <c r="J179" s="81">
        <f t="shared" si="2"/>
        <v>0</v>
      </c>
      <c r="K179" s="73"/>
    </row>
    <row r="180" spans="1:11" ht="31.5" x14ac:dyDescent="0.5">
      <c r="A180" s="80">
        <v>44648</v>
      </c>
      <c r="B180" s="55">
        <v>44648</v>
      </c>
      <c r="C180" s="56" t="s">
        <v>70</v>
      </c>
      <c r="D180" s="57">
        <v>5000131705</v>
      </c>
      <c r="E180" s="58">
        <v>2857</v>
      </c>
      <c r="F180" s="58" t="s">
        <v>329</v>
      </c>
      <c r="G180" s="58" t="s">
        <v>92</v>
      </c>
      <c r="H180" s="61">
        <v>3670</v>
      </c>
      <c r="I180" s="62">
        <v>0</v>
      </c>
      <c r="J180" s="81">
        <f t="shared" si="2"/>
        <v>0</v>
      </c>
      <c r="K180" s="73"/>
    </row>
    <row r="181" spans="1:11" ht="31.5" x14ac:dyDescent="0.5">
      <c r="A181" s="80">
        <v>44672</v>
      </c>
      <c r="B181" s="55">
        <v>44673</v>
      </c>
      <c r="C181" s="56" t="s">
        <v>70</v>
      </c>
      <c r="D181" s="57">
        <v>725265</v>
      </c>
      <c r="E181" s="58">
        <v>3185</v>
      </c>
      <c r="F181" s="58" t="s">
        <v>423</v>
      </c>
      <c r="G181" s="58" t="s">
        <v>92</v>
      </c>
      <c r="H181" s="61">
        <v>371.00285700000001</v>
      </c>
      <c r="I181" s="62">
        <v>0</v>
      </c>
      <c r="J181" s="81">
        <f t="shared" si="2"/>
        <v>0</v>
      </c>
      <c r="K181" s="73"/>
    </row>
    <row r="182" spans="1:11" ht="31.5" x14ac:dyDescent="0.5">
      <c r="A182" s="80">
        <v>44309</v>
      </c>
      <c r="B182" s="55">
        <v>44309</v>
      </c>
      <c r="C182" s="56" t="s">
        <v>70</v>
      </c>
      <c r="D182" s="57" t="s">
        <v>133</v>
      </c>
      <c r="E182" s="58">
        <v>2686</v>
      </c>
      <c r="F182" s="58" t="s">
        <v>211</v>
      </c>
      <c r="G182" s="58" t="s">
        <v>92</v>
      </c>
      <c r="H182" s="61">
        <v>2433.6</v>
      </c>
      <c r="I182" s="62">
        <v>3</v>
      </c>
      <c r="J182" s="81">
        <f t="shared" si="2"/>
        <v>7300.7999999999993</v>
      </c>
      <c r="K182" s="73"/>
    </row>
    <row r="183" spans="1:11" ht="31.5" x14ac:dyDescent="0.5">
      <c r="A183" s="80">
        <v>44629</v>
      </c>
      <c r="B183" s="55">
        <v>44629</v>
      </c>
      <c r="C183" s="56" t="s">
        <v>70</v>
      </c>
      <c r="D183" s="57">
        <v>6303</v>
      </c>
      <c r="E183" s="58">
        <v>175</v>
      </c>
      <c r="F183" s="58" t="s">
        <v>212</v>
      </c>
      <c r="G183" s="58" t="s">
        <v>92</v>
      </c>
      <c r="H183" s="61">
        <v>37.5</v>
      </c>
      <c r="I183" s="62">
        <v>56</v>
      </c>
      <c r="J183" s="81">
        <f t="shared" si="2"/>
        <v>2100</v>
      </c>
      <c r="K183" s="73"/>
    </row>
    <row r="184" spans="1:11" ht="31.5" x14ac:dyDescent="0.5">
      <c r="A184" s="80">
        <v>42794</v>
      </c>
      <c r="B184" s="55">
        <v>42794</v>
      </c>
      <c r="C184" s="56" t="s">
        <v>70</v>
      </c>
      <c r="D184" s="57" t="s">
        <v>132</v>
      </c>
      <c r="E184" s="58">
        <v>176</v>
      </c>
      <c r="F184" s="58" t="s">
        <v>213</v>
      </c>
      <c r="G184" s="58" t="s">
        <v>92</v>
      </c>
      <c r="H184" s="61">
        <v>18.899999999999999</v>
      </c>
      <c r="I184" s="62">
        <v>57</v>
      </c>
      <c r="J184" s="81">
        <f t="shared" si="2"/>
        <v>1077.3</v>
      </c>
      <c r="K184" s="73"/>
    </row>
    <row r="185" spans="1:11" ht="31.5" x14ac:dyDescent="0.5">
      <c r="A185" s="80">
        <v>42794</v>
      </c>
      <c r="B185" s="55">
        <v>42794</v>
      </c>
      <c r="C185" s="56" t="s">
        <v>70</v>
      </c>
      <c r="D185" s="57" t="s">
        <v>132</v>
      </c>
      <c r="E185" s="58">
        <v>177</v>
      </c>
      <c r="F185" s="58" t="s">
        <v>214</v>
      </c>
      <c r="G185" s="58" t="s">
        <v>92</v>
      </c>
      <c r="H185" s="61">
        <v>18.91</v>
      </c>
      <c r="I185" s="62">
        <v>374</v>
      </c>
      <c r="J185" s="81">
        <f t="shared" si="2"/>
        <v>7072.34</v>
      </c>
      <c r="K185" s="73"/>
    </row>
    <row r="186" spans="1:11" ht="31.5" x14ac:dyDescent="0.5">
      <c r="A186" s="80">
        <v>44538</v>
      </c>
      <c r="B186" s="55">
        <v>44538</v>
      </c>
      <c r="C186" s="56" t="s">
        <v>70</v>
      </c>
      <c r="D186" s="57">
        <v>1500000220</v>
      </c>
      <c r="E186" s="58">
        <v>68</v>
      </c>
      <c r="F186" s="58" t="s">
        <v>28</v>
      </c>
      <c r="G186" s="58" t="s">
        <v>92</v>
      </c>
      <c r="H186" s="61">
        <v>0.65</v>
      </c>
      <c r="I186" s="62">
        <v>37115</v>
      </c>
      <c r="J186" s="81">
        <f t="shared" si="2"/>
        <v>24124.75</v>
      </c>
      <c r="K186" s="73"/>
    </row>
    <row r="187" spans="1:11" ht="31.5" x14ac:dyDescent="0.5">
      <c r="A187" s="80">
        <v>44448</v>
      </c>
      <c r="B187" s="55">
        <v>44448</v>
      </c>
      <c r="C187" s="56" t="s">
        <v>70</v>
      </c>
      <c r="D187" s="57" t="s">
        <v>317</v>
      </c>
      <c r="E187" s="58">
        <v>2991</v>
      </c>
      <c r="F187" s="58" t="s">
        <v>215</v>
      </c>
      <c r="G187" s="58" t="s">
        <v>92</v>
      </c>
      <c r="H187" s="61">
        <v>20.74</v>
      </c>
      <c r="I187" s="62">
        <v>638</v>
      </c>
      <c r="J187" s="81">
        <f t="shared" si="2"/>
        <v>13232.119999999999</v>
      </c>
      <c r="K187" s="73"/>
    </row>
    <row r="188" spans="1:11" ht="31.5" x14ac:dyDescent="0.5">
      <c r="A188" s="80">
        <v>44739</v>
      </c>
      <c r="B188" s="55">
        <v>44739</v>
      </c>
      <c r="C188" s="56" t="s">
        <v>70</v>
      </c>
      <c r="D188" s="57">
        <v>6623</v>
      </c>
      <c r="E188" s="58">
        <v>41</v>
      </c>
      <c r="F188" s="58" t="s">
        <v>23</v>
      </c>
      <c r="G188" s="58" t="s">
        <v>92</v>
      </c>
      <c r="H188" s="61">
        <v>3.84</v>
      </c>
      <c r="I188" s="62">
        <v>3980</v>
      </c>
      <c r="J188" s="81">
        <f t="shared" si="2"/>
        <v>15283.199999999999</v>
      </c>
      <c r="K188" s="73"/>
    </row>
    <row r="189" spans="1:11" ht="31.5" x14ac:dyDescent="0.5">
      <c r="A189" s="80">
        <v>44426</v>
      </c>
      <c r="B189" s="55">
        <v>44426</v>
      </c>
      <c r="C189" s="56" t="s">
        <v>70</v>
      </c>
      <c r="D189" s="57">
        <v>6017</v>
      </c>
      <c r="E189" s="58">
        <v>43</v>
      </c>
      <c r="F189" s="58" t="s">
        <v>24</v>
      </c>
      <c r="G189" s="58" t="s">
        <v>92</v>
      </c>
      <c r="H189" s="61">
        <v>21</v>
      </c>
      <c r="I189" s="62">
        <v>0</v>
      </c>
      <c r="J189" s="81">
        <f t="shared" si="2"/>
        <v>0</v>
      </c>
      <c r="K189" s="73"/>
    </row>
    <row r="190" spans="1:11" ht="31.5" x14ac:dyDescent="0.5">
      <c r="A190" s="80">
        <v>44739</v>
      </c>
      <c r="B190" s="55">
        <v>44739</v>
      </c>
      <c r="C190" s="56" t="s">
        <v>70</v>
      </c>
      <c r="D190" s="57">
        <v>6623</v>
      </c>
      <c r="E190" s="58">
        <v>42</v>
      </c>
      <c r="F190" s="58" t="s">
        <v>5</v>
      </c>
      <c r="G190" s="58" t="s">
        <v>92</v>
      </c>
      <c r="H190" s="61">
        <v>4.96</v>
      </c>
      <c r="I190" s="62">
        <v>3396</v>
      </c>
      <c r="J190" s="81">
        <f t="shared" si="2"/>
        <v>16844.16</v>
      </c>
      <c r="K190" s="73"/>
    </row>
    <row r="191" spans="1:11" ht="31.5" x14ac:dyDescent="0.5">
      <c r="A191" s="80">
        <v>44292</v>
      </c>
      <c r="B191" s="55">
        <v>44300</v>
      </c>
      <c r="C191" s="56" t="s">
        <v>70</v>
      </c>
      <c r="D191" s="57" t="s">
        <v>154</v>
      </c>
      <c r="E191" s="58">
        <v>44</v>
      </c>
      <c r="F191" s="58" t="s">
        <v>103</v>
      </c>
      <c r="G191" s="58" t="s">
        <v>92</v>
      </c>
      <c r="H191" s="61">
        <v>29.26</v>
      </c>
      <c r="I191" s="62">
        <v>122</v>
      </c>
      <c r="J191" s="81">
        <f t="shared" si="2"/>
        <v>3569.7200000000003</v>
      </c>
      <c r="K191" s="73"/>
    </row>
    <row r="192" spans="1:11" ht="31.5" x14ac:dyDescent="0.5">
      <c r="A192" s="80">
        <v>44739</v>
      </c>
      <c r="B192" s="55">
        <v>44739</v>
      </c>
      <c r="C192" s="56" t="s">
        <v>70</v>
      </c>
      <c r="D192" s="57">
        <v>6623</v>
      </c>
      <c r="E192" s="58">
        <v>2662</v>
      </c>
      <c r="F192" s="58" t="s">
        <v>149</v>
      </c>
      <c r="G192" s="58" t="s">
        <v>92</v>
      </c>
      <c r="H192" s="61">
        <v>277.3</v>
      </c>
      <c r="I192" s="62">
        <v>28</v>
      </c>
      <c r="J192" s="81">
        <f t="shared" si="2"/>
        <v>7764.4000000000005</v>
      </c>
      <c r="K192" s="73"/>
    </row>
    <row r="193" spans="1:11" ht="31.5" x14ac:dyDescent="0.5">
      <c r="A193" s="80">
        <v>44203</v>
      </c>
      <c r="B193" s="55">
        <v>44203</v>
      </c>
      <c r="C193" s="56" t="s">
        <v>70</v>
      </c>
      <c r="D193" s="57" t="s">
        <v>154</v>
      </c>
      <c r="E193" s="58">
        <v>45</v>
      </c>
      <c r="F193" s="58" t="s">
        <v>25</v>
      </c>
      <c r="G193" s="58" t="s">
        <v>92</v>
      </c>
      <c r="H193" s="61">
        <v>114.25</v>
      </c>
      <c r="I193" s="62">
        <v>239</v>
      </c>
      <c r="J193" s="81">
        <f t="shared" si="2"/>
        <v>27305.75</v>
      </c>
      <c r="K193" s="73"/>
    </row>
    <row r="194" spans="1:11" ht="31.5" x14ac:dyDescent="0.5">
      <c r="A194" s="80">
        <v>44629</v>
      </c>
      <c r="B194" s="55">
        <v>44629</v>
      </c>
      <c r="C194" s="56" t="s">
        <v>70</v>
      </c>
      <c r="D194" s="57">
        <v>6303</v>
      </c>
      <c r="E194" s="58">
        <v>46</v>
      </c>
      <c r="F194" s="58" t="s">
        <v>26</v>
      </c>
      <c r="G194" s="58" t="s">
        <v>92</v>
      </c>
      <c r="H194" s="61">
        <v>206.5</v>
      </c>
      <c r="I194" s="62">
        <v>48</v>
      </c>
      <c r="J194" s="81">
        <f t="shared" si="2"/>
        <v>9912</v>
      </c>
      <c r="K194" s="73"/>
    </row>
    <row r="195" spans="1:11" ht="31.5" x14ac:dyDescent="0.5">
      <c r="A195" s="80">
        <v>42794</v>
      </c>
      <c r="B195" s="55">
        <v>42794</v>
      </c>
      <c r="C195" s="56" t="s">
        <v>70</v>
      </c>
      <c r="D195" s="57">
        <v>38927</v>
      </c>
      <c r="E195" s="58">
        <v>34</v>
      </c>
      <c r="F195" s="58" t="s">
        <v>77</v>
      </c>
      <c r="G195" s="58" t="s">
        <v>92</v>
      </c>
      <c r="H195" s="61">
        <v>7.6</v>
      </c>
      <c r="I195" s="62">
        <v>160</v>
      </c>
      <c r="J195" s="81">
        <f t="shared" si="2"/>
        <v>1216</v>
      </c>
      <c r="K195" s="73"/>
    </row>
    <row r="196" spans="1:11" ht="31.5" x14ac:dyDescent="0.5">
      <c r="A196" s="80">
        <v>42794</v>
      </c>
      <c r="B196" s="55">
        <v>42794</v>
      </c>
      <c r="C196" s="56" t="s">
        <v>70</v>
      </c>
      <c r="D196" s="57">
        <v>38927</v>
      </c>
      <c r="E196" s="58">
        <v>37</v>
      </c>
      <c r="F196" s="58" t="s">
        <v>78</v>
      </c>
      <c r="G196" s="58" t="s">
        <v>92</v>
      </c>
      <c r="H196" s="61">
        <v>3.8</v>
      </c>
      <c r="I196" s="62">
        <v>260</v>
      </c>
      <c r="J196" s="81">
        <f t="shared" si="2"/>
        <v>988</v>
      </c>
      <c r="K196" s="73"/>
    </row>
    <row r="197" spans="1:11" ht="31.5" x14ac:dyDescent="0.5">
      <c r="A197" s="80">
        <v>44292</v>
      </c>
      <c r="B197" s="55">
        <v>44300</v>
      </c>
      <c r="C197" s="56" t="s">
        <v>70</v>
      </c>
      <c r="D197" s="57" t="s">
        <v>154</v>
      </c>
      <c r="E197" s="58">
        <v>35</v>
      </c>
      <c r="F197" s="58" t="s">
        <v>166</v>
      </c>
      <c r="G197" s="58" t="s">
        <v>92</v>
      </c>
      <c r="H197" s="61">
        <v>280.77999999999997</v>
      </c>
      <c r="I197" s="62">
        <v>22</v>
      </c>
      <c r="J197" s="81">
        <f t="shared" si="2"/>
        <v>6177.16</v>
      </c>
      <c r="K197" s="73"/>
    </row>
    <row r="198" spans="1:11" ht="31.5" x14ac:dyDescent="0.5">
      <c r="A198" s="80">
        <v>44292</v>
      </c>
      <c r="B198" s="55">
        <v>44300</v>
      </c>
      <c r="C198" s="56" t="s">
        <v>70</v>
      </c>
      <c r="D198" s="57" t="s">
        <v>154</v>
      </c>
      <c r="E198" s="58">
        <v>2777</v>
      </c>
      <c r="F198" s="58" t="s">
        <v>167</v>
      </c>
      <c r="G198" s="58" t="s">
        <v>92</v>
      </c>
      <c r="H198" s="61">
        <v>280.77999999999997</v>
      </c>
      <c r="I198" s="62">
        <v>20</v>
      </c>
      <c r="J198" s="81">
        <f t="shared" si="2"/>
        <v>5615.5999999999995</v>
      </c>
      <c r="K198" s="73"/>
    </row>
    <row r="199" spans="1:11" ht="31.5" x14ac:dyDescent="0.5">
      <c r="A199" s="80">
        <v>44720</v>
      </c>
      <c r="B199" s="55">
        <v>44720</v>
      </c>
      <c r="C199" s="56" t="s">
        <v>70</v>
      </c>
      <c r="D199" s="57" t="s">
        <v>427</v>
      </c>
      <c r="E199" s="58">
        <v>3276</v>
      </c>
      <c r="F199" s="58" t="s">
        <v>442</v>
      </c>
      <c r="G199" s="58" t="s">
        <v>92</v>
      </c>
      <c r="H199" s="61">
        <v>548.70000000000005</v>
      </c>
      <c r="I199" s="62">
        <v>0</v>
      </c>
      <c r="J199" s="81">
        <f t="shared" si="2"/>
        <v>0</v>
      </c>
      <c r="K199" s="73"/>
    </row>
    <row r="200" spans="1:11" ht="31.5" x14ac:dyDescent="0.5">
      <c r="A200" s="80">
        <v>44720</v>
      </c>
      <c r="B200" s="55">
        <v>44720</v>
      </c>
      <c r="C200" s="56" t="s">
        <v>70</v>
      </c>
      <c r="D200" s="57" t="s">
        <v>441</v>
      </c>
      <c r="E200" s="58">
        <v>3277</v>
      </c>
      <c r="F200" s="58" t="s">
        <v>443</v>
      </c>
      <c r="G200" s="58" t="s">
        <v>92</v>
      </c>
      <c r="H200" s="61">
        <v>665.52</v>
      </c>
      <c r="I200" s="62">
        <v>0</v>
      </c>
      <c r="J200" s="81">
        <f t="shared" si="2"/>
        <v>0</v>
      </c>
      <c r="K200" s="73"/>
    </row>
    <row r="201" spans="1:11" ht="31.5" x14ac:dyDescent="0.5">
      <c r="A201" s="80">
        <v>44546</v>
      </c>
      <c r="B201" s="55">
        <v>44546</v>
      </c>
      <c r="C201" s="56" t="s">
        <v>70</v>
      </c>
      <c r="D201" s="57">
        <v>4400</v>
      </c>
      <c r="E201" s="58">
        <v>2721</v>
      </c>
      <c r="F201" s="58" t="s">
        <v>216</v>
      </c>
      <c r="G201" s="58" t="s">
        <v>92</v>
      </c>
      <c r="H201" s="61">
        <v>106.2</v>
      </c>
      <c r="I201" s="62">
        <v>16</v>
      </c>
      <c r="J201" s="81">
        <f t="shared" si="2"/>
        <v>1699.2</v>
      </c>
      <c r="K201" s="73"/>
    </row>
    <row r="202" spans="1:11" ht="31.5" x14ac:dyDescent="0.5">
      <c r="A202" s="80">
        <v>44739</v>
      </c>
      <c r="B202" s="55">
        <v>44741</v>
      </c>
      <c r="C202" s="56" t="s">
        <v>70</v>
      </c>
      <c r="D202" s="57">
        <v>6344</v>
      </c>
      <c r="E202" s="58">
        <v>117</v>
      </c>
      <c r="F202" s="58" t="s">
        <v>217</v>
      </c>
      <c r="G202" s="58" t="s">
        <v>93</v>
      </c>
      <c r="H202" s="61">
        <v>413</v>
      </c>
      <c r="I202" s="62">
        <v>23</v>
      </c>
      <c r="J202" s="81">
        <f t="shared" si="2"/>
        <v>9499</v>
      </c>
      <c r="K202" s="73"/>
    </row>
    <row r="203" spans="1:11" ht="31.5" x14ac:dyDescent="0.5">
      <c r="A203" s="80">
        <v>44642</v>
      </c>
      <c r="B203" s="55">
        <v>44636</v>
      </c>
      <c r="C203" s="56" t="s">
        <v>70</v>
      </c>
      <c r="D203" s="57">
        <v>4911</v>
      </c>
      <c r="E203" s="58">
        <v>2587</v>
      </c>
      <c r="F203" s="58" t="s">
        <v>218</v>
      </c>
      <c r="G203" s="58" t="s">
        <v>93</v>
      </c>
      <c r="H203" s="61">
        <v>541.62</v>
      </c>
      <c r="I203" s="62">
        <v>12</v>
      </c>
      <c r="J203" s="81">
        <f t="shared" si="2"/>
        <v>6499.4400000000005</v>
      </c>
      <c r="K203" s="73"/>
    </row>
    <row r="204" spans="1:11" ht="31.5" x14ac:dyDescent="0.5">
      <c r="A204" s="80">
        <v>44642</v>
      </c>
      <c r="B204" s="55">
        <v>44634</v>
      </c>
      <c r="C204" s="56" t="s">
        <v>70</v>
      </c>
      <c r="D204" s="57">
        <v>6344</v>
      </c>
      <c r="E204" s="58">
        <v>121</v>
      </c>
      <c r="F204" s="58" t="s">
        <v>219</v>
      </c>
      <c r="G204" s="58" t="s">
        <v>93</v>
      </c>
      <c r="H204" s="61">
        <v>541.62</v>
      </c>
      <c r="I204" s="62">
        <v>10</v>
      </c>
      <c r="J204" s="81">
        <f t="shared" si="2"/>
        <v>5416.2</v>
      </c>
      <c r="K204" s="73"/>
    </row>
    <row r="205" spans="1:11" ht="31.5" x14ac:dyDescent="0.5">
      <c r="A205" s="80">
        <v>44194</v>
      </c>
      <c r="B205" s="55">
        <v>44278</v>
      </c>
      <c r="C205" s="56" t="s">
        <v>70</v>
      </c>
      <c r="D205" s="57">
        <v>4911</v>
      </c>
      <c r="E205" s="58">
        <v>2572</v>
      </c>
      <c r="F205" s="58" t="s">
        <v>220</v>
      </c>
      <c r="G205" s="58" t="s">
        <v>92</v>
      </c>
      <c r="H205" s="61">
        <v>584.1</v>
      </c>
      <c r="I205" s="62">
        <v>8</v>
      </c>
      <c r="J205" s="81">
        <f t="shared" si="2"/>
        <v>4672.8</v>
      </c>
      <c r="K205" s="73"/>
    </row>
    <row r="206" spans="1:11" ht="31.5" x14ac:dyDescent="0.5">
      <c r="A206" s="80">
        <v>44629</v>
      </c>
      <c r="B206" s="55">
        <v>44629</v>
      </c>
      <c r="C206" s="56" t="s">
        <v>70</v>
      </c>
      <c r="D206" s="57">
        <v>6303</v>
      </c>
      <c r="E206" s="58">
        <v>178</v>
      </c>
      <c r="F206" s="58" t="s">
        <v>41</v>
      </c>
      <c r="G206" s="58" t="s">
        <v>94</v>
      </c>
      <c r="H206" s="61">
        <v>200.6</v>
      </c>
      <c r="I206" s="62">
        <v>19</v>
      </c>
      <c r="J206" s="81">
        <f t="shared" si="2"/>
        <v>3811.4</v>
      </c>
      <c r="K206" s="73"/>
    </row>
    <row r="207" spans="1:11" ht="31.5" x14ac:dyDescent="0.5">
      <c r="A207" s="80">
        <v>44372</v>
      </c>
      <c r="B207" s="55">
        <v>44375</v>
      </c>
      <c r="C207" s="56" t="s">
        <v>70</v>
      </c>
      <c r="D207" s="57">
        <v>4081</v>
      </c>
      <c r="E207" s="58">
        <v>2734</v>
      </c>
      <c r="F207" s="58" t="s">
        <v>169</v>
      </c>
      <c r="G207" s="58" t="s">
        <v>92</v>
      </c>
      <c r="H207" s="61">
        <v>295</v>
      </c>
      <c r="I207" s="62">
        <v>4</v>
      </c>
      <c r="J207" s="81">
        <f t="shared" si="2"/>
        <v>1180</v>
      </c>
      <c r="K207" s="73"/>
    </row>
    <row r="208" spans="1:11" ht="31.5" x14ac:dyDescent="0.5">
      <c r="A208" s="80">
        <v>44540</v>
      </c>
      <c r="B208" s="55">
        <v>44540</v>
      </c>
      <c r="C208" s="56" t="s">
        <v>70</v>
      </c>
      <c r="D208" s="57">
        <v>1500000396</v>
      </c>
      <c r="E208" s="58">
        <v>2611</v>
      </c>
      <c r="F208" s="58" t="s">
        <v>221</v>
      </c>
      <c r="G208" s="58" t="s">
        <v>129</v>
      </c>
      <c r="H208" s="61">
        <v>506.22</v>
      </c>
      <c r="I208" s="62">
        <v>60</v>
      </c>
      <c r="J208" s="81">
        <f t="shared" si="2"/>
        <v>30373.200000000001</v>
      </c>
      <c r="K208" s="73"/>
    </row>
    <row r="209" spans="1:11" ht="31.5" x14ac:dyDescent="0.5">
      <c r="A209" s="80">
        <v>42794</v>
      </c>
      <c r="B209" s="55">
        <v>42794</v>
      </c>
      <c r="C209" s="56" t="s">
        <v>70</v>
      </c>
      <c r="D209" s="57">
        <v>38927</v>
      </c>
      <c r="E209" s="58">
        <v>179</v>
      </c>
      <c r="F209" s="58" t="s">
        <v>42</v>
      </c>
      <c r="G209" s="58" t="s">
        <v>92</v>
      </c>
      <c r="H209" s="61">
        <v>4.04</v>
      </c>
      <c r="I209" s="62">
        <v>2279</v>
      </c>
      <c r="J209" s="81">
        <f t="shared" si="2"/>
        <v>9207.16</v>
      </c>
      <c r="K209" s="73"/>
    </row>
    <row r="210" spans="1:11" ht="31.5" x14ac:dyDescent="0.5">
      <c r="A210" s="80">
        <v>44739</v>
      </c>
      <c r="B210" s="55">
        <v>44739</v>
      </c>
      <c r="C210" s="56" t="s">
        <v>70</v>
      </c>
      <c r="D210" s="57">
        <v>6623</v>
      </c>
      <c r="E210" s="58">
        <v>2604</v>
      </c>
      <c r="F210" s="58" t="s">
        <v>89</v>
      </c>
      <c r="G210" s="58" t="s">
        <v>94</v>
      </c>
      <c r="H210" s="61">
        <v>41.3</v>
      </c>
      <c r="I210" s="62">
        <v>135</v>
      </c>
      <c r="J210" s="81">
        <f t="shared" si="2"/>
        <v>5575.5</v>
      </c>
      <c r="K210" s="73"/>
    </row>
    <row r="211" spans="1:11" ht="31.5" x14ac:dyDescent="0.5">
      <c r="A211" s="80">
        <v>44692</v>
      </c>
      <c r="B211" s="55">
        <v>44693</v>
      </c>
      <c r="C211" s="56" t="s">
        <v>70</v>
      </c>
      <c r="D211" s="57" t="s">
        <v>475</v>
      </c>
      <c r="E211" s="58">
        <v>3244</v>
      </c>
      <c r="F211" s="58" t="s">
        <v>476</v>
      </c>
      <c r="G211" s="58" t="s">
        <v>92</v>
      </c>
      <c r="H211" s="61">
        <v>325</v>
      </c>
      <c r="I211" s="62">
        <v>0</v>
      </c>
      <c r="J211" s="81">
        <f t="shared" si="2"/>
        <v>0</v>
      </c>
      <c r="K211" s="73"/>
    </row>
    <row r="212" spans="1:11" ht="31.5" x14ac:dyDescent="0.5">
      <c r="A212" s="80">
        <v>44413</v>
      </c>
      <c r="B212" s="55">
        <v>44413</v>
      </c>
      <c r="C212" s="56" t="s">
        <v>70</v>
      </c>
      <c r="D212" s="57">
        <v>1500000014</v>
      </c>
      <c r="E212" s="58">
        <v>2607</v>
      </c>
      <c r="F212" s="58" t="s">
        <v>335</v>
      </c>
      <c r="G212" s="58" t="s">
        <v>92</v>
      </c>
      <c r="H212" s="61">
        <v>19470</v>
      </c>
      <c r="I212" s="62">
        <v>0</v>
      </c>
      <c r="J212" s="81">
        <f t="shared" si="2"/>
        <v>0</v>
      </c>
      <c r="K212" s="73"/>
    </row>
    <row r="213" spans="1:11" ht="31.5" x14ac:dyDescent="0.5">
      <c r="A213" s="80">
        <v>44629</v>
      </c>
      <c r="B213" s="55">
        <v>44629</v>
      </c>
      <c r="C213" s="56" t="s">
        <v>70</v>
      </c>
      <c r="D213" s="57">
        <v>6303</v>
      </c>
      <c r="E213" s="58">
        <v>180</v>
      </c>
      <c r="F213" s="58" t="s">
        <v>104</v>
      </c>
      <c r="G213" s="58" t="s">
        <v>94</v>
      </c>
      <c r="H213" s="61">
        <v>247.8</v>
      </c>
      <c r="I213" s="62">
        <v>38</v>
      </c>
      <c r="J213" s="81">
        <f t="shared" si="2"/>
        <v>9416.4</v>
      </c>
      <c r="K213" s="73"/>
    </row>
    <row r="214" spans="1:11" ht="31.5" x14ac:dyDescent="0.5">
      <c r="A214" s="80">
        <v>44525</v>
      </c>
      <c r="B214" s="55">
        <v>44525</v>
      </c>
      <c r="C214" s="56" t="s">
        <v>70</v>
      </c>
      <c r="D214" s="57">
        <v>6017</v>
      </c>
      <c r="E214" s="58">
        <v>181</v>
      </c>
      <c r="F214" s="58" t="s">
        <v>105</v>
      </c>
      <c r="G214" s="58" t="s">
        <v>94</v>
      </c>
      <c r="H214" s="61">
        <v>47.2</v>
      </c>
      <c r="I214" s="62">
        <v>33</v>
      </c>
      <c r="J214" s="81">
        <f t="shared" si="2"/>
        <v>1557.6000000000001</v>
      </c>
      <c r="K214" s="73"/>
    </row>
    <row r="215" spans="1:11" ht="31.5" x14ac:dyDescent="0.5">
      <c r="A215" s="80">
        <v>44525</v>
      </c>
      <c r="B215" s="55">
        <v>44525</v>
      </c>
      <c r="C215" s="56" t="s">
        <v>70</v>
      </c>
      <c r="D215" s="57">
        <v>6017</v>
      </c>
      <c r="E215" s="58">
        <v>3069</v>
      </c>
      <c r="F215" s="58" t="s">
        <v>222</v>
      </c>
      <c r="G215" s="58" t="s">
        <v>92</v>
      </c>
      <c r="H215" s="61">
        <v>1096.79</v>
      </c>
      <c r="I215" s="62">
        <v>0</v>
      </c>
      <c r="J215" s="81">
        <f t="shared" si="2"/>
        <v>0</v>
      </c>
      <c r="K215" s="73"/>
    </row>
    <row r="216" spans="1:11" ht="31.5" x14ac:dyDescent="0.5">
      <c r="A216" s="80">
        <v>44629</v>
      </c>
      <c r="B216" s="55">
        <v>44629</v>
      </c>
      <c r="C216" s="56" t="s">
        <v>70</v>
      </c>
      <c r="D216" s="57">
        <v>6303</v>
      </c>
      <c r="E216" s="58">
        <v>182</v>
      </c>
      <c r="F216" s="58" t="s">
        <v>106</v>
      </c>
      <c r="G216" s="58" t="s">
        <v>92</v>
      </c>
      <c r="H216" s="61">
        <v>448.4</v>
      </c>
      <c r="I216" s="62">
        <v>25</v>
      </c>
      <c r="J216" s="81">
        <f t="shared" si="2"/>
        <v>11210</v>
      </c>
      <c r="K216" s="73"/>
    </row>
    <row r="217" spans="1:11" ht="31.5" x14ac:dyDescent="0.5">
      <c r="A217" s="80">
        <v>44648</v>
      </c>
      <c r="B217" s="55">
        <v>44648</v>
      </c>
      <c r="C217" s="56" t="s">
        <v>70</v>
      </c>
      <c r="D217" s="57">
        <v>5000121705</v>
      </c>
      <c r="E217" s="58">
        <v>3156</v>
      </c>
      <c r="F217" s="58" t="s">
        <v>356</v>
      </c>
      <c r="G217" s="58" t="s">
        <v>92</v>
      </c>
      <c r="H217" s="61">
        <v>883.2</v>
      </c>
      <c r="I217" s="62">
        <v>0</v>
      </c>
      <c r="J217" s="81">
        <f t="shared" si="2"/>
        <v>0</v>
      </c>
      <c r="K217" s="73"/>
    </row>
    <row r="218" spans="1:11" ht="31.5" x14ac:dyDescent="0.5">
      <c r="A218" s="80">
        <v>44546</v>
      </c>
      <c r="B218" s="55">
        <v>44546</v>
      </c>
      <c r="C218" s="56" t="s">
        <v>70</v>
      </c>
      <c r="D218" s="57">
        <v>10094</v>
      </c>
      <c r="E218" s="58">
        <v>100</v>
      </c>
      <c r="F218" s="58" t="s">
        <v>330</v>
      </c>
      <c r="G218" s="58" t="s">
        <v>96</v>
      </c>
      <c r="H218" s="61">
        <v>94.4</v>
      </c>
      <c r="I218" s="62">
        <v>12</v>
      </c>
      <c r="J218" s="81">
        <f t="shared" si="2"/>
        <v>1132.8000000000002</v>
      </c>
      <c r="K218" s="73"/>
    </row>
    <row r="219" spans="1:11" ht="31.5" x14ac:dyDescent="0.5">
      <c r="A219" s="80">
        <v>44090</v>
      </c>
      <c r="B219" s="55">
        <v>44090</v>
      </c>
      <c r="C219" s="56" t="s">
        <v>70</v>
      </c>
      <c r="D219" s="57" t="s">
        <v>113</v>
      </c>
      <c r="E219" s="58">
        <v>2445</v>
      </c>
      <c r="F219" s="58" t="s">
        <v>223</v>
      </c>
      <c r="G219" s="58" t="s">
        <v>92</v>
      </c>
      <c r="H219" s="61">
        <v>7</v>
      </c>
      <c r="I219" s="62">
        <v>800</v>
      </c>
      <c r="J219" s="81">
        <f t="shared" si="2"/>
        <v>5600</v>
      </c>
      <c r="K219" s="73"/>
    </row>
    <row r="220" spans="1:11" ht="31.5" x14ac:dyDescent="0.5">
      <c r="A220" s="80">
        <v>44672</v>
      </c>
      <c r="B220" s="55">
        <v>44673</v>
      </c>
      <c r="C220" s="56" t="s">
        <v>70</v>
      </c>
      <c r="D220" s="57">
        <v>725265</v>
      </c>
      <c r="E220" s="58">
        <v>101</v>
      </c>
      <c r="F220" s="58" t="s">
        <v>424</v>
      </c>
      <c r="G220" s="58" t="s">
        <v>96</v>
      </c>
      <c r="H220" s="61">
        <v>168.99</v>
      </c>
      <c r="I220" s="62">
        <v>0</v>
      </c>
      <c r="J220" s="81">
        <f t="shared" si="2"/>
        <v>0</v>
      </c>
      <c r="K220" s="73"/>
    </row>
    <row r="221" spans="1:11" ht="31.5" x14ac:dyDescent="0.5">
      <c r="A221" s="80">
        <v>44624</v>
      </c>
      <c r="B221" s="55">
        <v>44624</v>
      </c>
      <c r="C221" s="56" t="s">
        <v>70</v>
      </c>
      <c r="D221" s="57">
        <v>13586</v>
      </c>
      <c r="E221" s="58">
        <v>3149</v>
      </c>
      <c r="F221" s="58" t="s">
        <v>342</v>
      </c>
      <c r="G221" s="58" t="s">
        <v>92</v>
      </c>
      <c r="H221" s="61">
        <v>7670</v>
      </c>
      <c r="I221" s="62">
        <v>0</v>
      </c>
      <c r="J221" s="81">
        <f t="shared" si="2"/>
        <v>0</v>
      </c>
      <c r="K221" s="73"/>
    </row>
    <row r="222" spans="1:11" ht="31.5" x14ac:dyDescent="0.5">
      <c r="A222" s="80">
        <v>44720</v>
      </c>
      <c r="B222" s="55">
        <v>44720</v>
      </c>
      <c r="C222" s="56" t="s">
        <v>70</v>
      </c>
      <c r="D222" s="57">
        <v>729644</v>
      </c>
      <c r="E222" s="58">
        <v>3279</v>
      </c>
      <c r="F222" s="58" t="s">
        <v>444</v>
      </c>
      <c r="G222" s="58" t="s">
        <v>92</v>
      </c>
      <c r="H222" s="61">
        <v>986.48</v>
      </c>
      <c r="I222" s="62">
        <v>0</v>
      </c>
      <c r="J222" s="81">
        <f t="shared" si="2"/>
        <v>0</v>
      </c>
      <c r="K222" s="73"/>
    </row>
    <row r="223" spans="1:11" ht="31.5" x14ac:dyDescent="0.5">
      <c r="A223" s="80">
        <v>44634</v>
      </c>
      <c r="B223" s="55">
        <v>44634</v>
      </c>
      <c r="C223" s="56" t="s">
        <v>70</v>
      </c>
      <c r="D223" s="57">
        <v>6312</v>
      </c>
      <c r="E223" s="58">
        <v>2622</v>
      </c>
      <c r="F223" s="58" t="s">
        <v>336</v>
      </c>
      <c r="G223" s="58" t="s">
        <v>92</v>
      </c>
      <c r="H223" s="61">
        <v>180</v>
      </c>
      <c r="I223" s="62">
        <v>4</v>
      </c>
      <c r="J223" s="81">
        <f t="shared" si="2"/>
        <v>720</v>
      </c>
      <c r="K223" s="73"/>
    </row>
    <row r="224" spans="1:11" ht="31.5" x14ac:dyDescent="0.5">
      <c r="A224" s="80">
        <v>44722</v>
      </c>
      <c r="B224" s="55">
        <v>44725</v>
      </c>
      <c r="C224" s="56" t="s">
        <v>70</v>
      </c>
      <c r="D224" s="57">
        <v>729644</v>
      </c>
      <c r="E224" s="58">
        <v>3062</v>
      </c>
      <c r="F224" s="58" t="s">
        <v>479</v>
      </c>
      <c r="G224" s="58" t="s">
        <v>92</v>
      </c>
      <c r="H224" s="61">
        <v>93</v>
      </c>
      <c r="I224" s="62">
        <v>0</v>
      </c>
      <c r="J224" s="81">
        <f t="shared" si="2"/>
        <v>0</v>
      </c>
      <c r="K224" s="73"/>
    </row>
    <row r="225" spans="1:11" ht="31.5" x14ac:dyDescent="0.5">
      <c r="A225" s="80">
        <v>44722</v>
      </c>
      <c r="B225" s="55">
        <v>44725</v>
      </c>
      <c r="C225" s="56" t="s">
        <v>70</v>
      </c>
      <c r="D225" s="57">
        <v>729644</v>
      </c>
      <c r="E225" s="58">
        <v>2841</v>
      </c>
      <c r="F225" s="58" t="s">
        <v>480</v>
      </c>
      <c r="G225" s="58" t="s">
        <v>92</v>
      </c>
      <c r="H225" s="61">
        <v>144</v>
      </c>
      <c r="I225" s="62">
        <v>0</v>
      </c>
      <c r="J225" s="81">
        <f t="shared" si="2"/>
        <v>0</v>
      </c>
      <c r="K225" s="73"/>
    </row>
    <row r="226" spans="1:11" ht="31.5" x14ac:dyDescent="0.5">
      <c r="A226" s="80">
        <v>44634</v>
      </c>
      <c r="B226" s="55">
        <v>44634</v>
      </c>
      <c r="C226" s="56" t="s">
        <v>70</v>
      </c>
      <c r="D226" s="57">
        <v>6312</v>
      </c>
      <c r="E226" s="58">
        <v>115</v>
      </c>
      <c r="F226" s="58" t="s">
        <v>224</v>
      </c>
      <c r="G226" s="58" t="s">
        <v>129</v>
      </c>
      <c r="H226" s="61">
        <v>212.4</v>
      </c>
      <c r="I226" s="62">
        <v>65</v>
      </c>
      <c r="J226" s="81">
        <f t="shared" si="2"/>
        <v>13806</v>
      </c>
      <c r="K226" s="73"/>
    </row>
    <row r="227" spans="1:11" ht="31.5" x14ac:dyDescent="0.5">
      <c r="A227" s="80">
        <v>44371</v>
      </c>
      <c r="B227" s="55">
        <v>44372</v>
      </c>
      <c r="C227" s="56" t="s">
        <v>70</v>
      </c>
      <c r="D227" s="57">
        <v>5525</v>
      </c>
      <c r="E227" s="58">
        <v>123</v>
      </c>
      <c r="F227" s="58" t="s">
        <v>162</v>
      </c>
      <c r="G227" s="58" t="s">
        <v>129</v>
      </c>
      <c r="H227" s="61">
        <v>175.58</v>
      </c>
      <c r="I227" s="62">
        <v>62</v>
      </c>
      <c r="J227" s="81">
        <f t="shared" si="2"/>
        <v>10885.960000000001</v>
      </c>
      <c r="K227" s="73"/>
    </row>
    <row r="228" spans="1:11" ht="31.5" x14ac:dyDescent="0.5">
      <c r="A228" s="80">
        <v>44551</v>
      </c>
      <c r="B228" s="55">
        <v>44551</v>
      </c>
      <c r="C228" s="56" t="s">
        <v>70</v>
      </c>
      <c r="D228" s="57">
        <v>10138</v>
      </c>
      <c r="E228" s="58">
        <v>3049</v>
      </c>
      <c r="F228" s="58" t="s">
        <v>367</v>
      </c>
      <c r="G228" s="58" t="s">
        <v>129</v>
      </c>
      <c r="H228" s="61">
        <v>168.27</v>
      </c>
      <c r="I228" s="62">
        <v>58</v>
      </c>
      <c r="J228" s="81">
        <f t="shared" si="2"/>
        <v>9759.66</v>
      </c>
      <c r="K228" s="73"/>
    </row>
    <row r="229" spans="1:11" ht="31.5" x14ac:dyDescent="0.5">
      <c r="A229" s="80">
        <v>44655</v>
      </c>
      <c r="B229" s="55">
        <v>44655</v>
      </c>
      <c r="C229" s="56" t="s">
        <v>70</v>
      </c>
      <c r="D229" s="57">
        <v>101796822</v>
      </c>
      <c r="E229" s="58">
        <v>3182</v>
      </c>
      <c r="F229" s="58" t="s">
        <v>400</v>
      </c>
      <c r="G229" s="58" t="s">
        <v>92</v>
      </c>
      <c r="H229" s="61">
        <v>215</v>
      </c>
      <c r="I229" s="62">
        <v>0</v>
      </c>
      <c r="J229" s="81">
        <f t="shared" si="2"/>
        <v>0</v>
      </c>
      <c r="K229" s="73"/>
    </row>
    <row r="230" spans="1:11" ht="31.5" x14ac:dyDescent="0.5">
      <c r="A230" s="80">
        <v>44664</v>
      </c>
      <c r="B230" s="55">
        <v>44669</v>
      </c>
      <c r="C230" s="56" t="s">
        <v>70</v>
      </c>
      <c r="D230" s="57">
        <v>5000135132</v>
      </c>
      <c r="E230" s="58">
        <v>3203</v>
      </c>
      <c r="F230" s="58" t="s">
        <v>403</v>
      </c>
      <c r="G230" s="58" t="s">
        <v>92</v>
      </c>
      <c r="H230" s="61">
        <v>6277</v>
      </c>
      <c r="I230" s="62">
        <v>0</v>
      </c>
      <c r="J230" s="81">
        <f t="shared" si="2"/>
        <v>0</v>
      </c>
      <c r="K230" s="73"/>
    </row>
    <row r="231" spans="1:11" ht="31.5" x14ac:dyDescent="0.5">
      <c r="A231" s="80">
        <v>44369</v>
      </c>
      <c r="B231" s="55">
        <v>44369</v>
      </c>
      <c r="C231" s="56" t="s">
        <v>70</v>
      </c>
      <c r="D231" s="57" t="s">
        <v>121</v>
      </c>
      <c r="E231" s="58">
        <v>2736</v>
      </c>
      <c r="F231" s="58" t="s">
        <v>171</v>
      </c>
      <c r="G231" s="58" t="s">
        <v>91</v>
      </c>
      <c r="H231" s="61">
        <v>704.18</v>
      </c>
      <c r="I231" s="62">
        <v>3</v>
      </c>
      <c r="J231" s="81">
        <f t="shared" si="2"/>
        <v>2112.54</v>
      </c>
      <c r="K231" s="73"/>
    </row>
    <row r="232" spans="1:11" ht="31.5" x14ac:dyDescent="0.5">
      <c r="A232" s="80">
        <v>44645</v>
      </c>
      <c r="B232" s="55">
        <v>44645</v>
      </c>
      <c r="C232" s="56" t="s">
        <v>70</v>
      </c>
      <c r="D232" s="57">
        <v>203340</v>
      </c>
      <c r="E232" s="58">
        <v>2441</v>
      </c>
      <c r="F232" s="58" t="s">
        <v>381</v>
      </c>
      <c r="G232" s="58" t="s">
        <v>92</v>
      </c>
      <c r="H232" s="61">
        <v>2157.04</v>
      </c>
      <c r="I232" s="62">
        <v>0</v>
      </c>
      <c r="J232" s="81">
        <f t="shared" si="2"/>
        <v>0</v>
      </c>
      <c r="K232" s="73"/>
    </row>
    <row r="233" spans="1:11" ht="31.5" x14ac:dyDescent="0.5">
      <c r="A233" s="80">
        <v>44292</v>
      </c>
      <c r="B233" s="55">
        <v>44300</v>
      </c>
      <c r="C233" s="56" t="s">
        <v>70</v>
      </c>
      <c r="D233" s="57" t="s">
        <v>154</v>
      </c>
      <c r="E233" s="58">
        <v>28</v>
      </c>
      <c r="F233" s="58" t="s">
        <v>43</v>
      </c>
      <c r="G233" s="58" t="s">
        <v>94</v>
      </c>
      <c r="H233" s="61">
        <v>40.96</v>
      </c>
      <c r="I233" s="62">
        <v>25</v>
      </c>
      <c r="J233" s="81">
        <f t="shared" si="2"/>
        <v>1024</v>
      </c>
      <c r="K233" s="73"/>
    </row>
    <row r="234" spans="1:11" ht="31.5" x14ac:dyDescent="0.5">
      <c r="A234" s="80">
        <v>44642</v>
      </c>
      <c r="B234" s="55">
        <v>44636</v>
      </c>
      <c r="C234" s="56" t="s">
        <v>70</v>
      </c>
      <c r="D234" s="57">
        <v>4911</v>
      </c>
      <c r="E234" s="58">
        <v>22</v>
      </c>
      <c r="F234" s="58" t="s">
        <v>390</v>
      </c>
      <c r="G234" s="58" t="s">
        <v>130</v>
      </c>
      <c r="H234" s="61">
        <v>94.4</v>
      </c>
      <c r="I234" s="62">
        <v>3</v>
      </c>
      <c r="J234" s="81">
        <f t="shared" si="2"/>
        <v>283.20000000000005</v>
      </c>
      <c r="K234" s="73"/>
    </row>
    <row r="235" spans="1:11" ht="31.5" x14ac:dyDescent="0.5">
      <c r="A235" s="80">
        <v>44629</v>
      </c>
      <c r="B235" s="55">
        <v>44629</v>
      </c>
      <c r="C235" s="56" t="s">
        <v>70</v>
      </c>
      <c r="D235" s="57">
        <v>6303</v>
      </c>
      <c r="E235" s="58">
        <v>135</v>
      </c>
      <c r="F235" s="58" t="s">
        <v>6</v>
      </c>
      <c r="G235" s="58" t="s">
        <v>92</v>
      </c>
      <c r="H235" s="61">
        <v>5.9</v>
      </c>
      <c r="I235" s="62">
        <v>431</v>
      </c>
      <c r="J235" s="81">
        <f t="shared" si="2"/>
        <v>2542.9</v>
      </c>
      <c r="K235" s="73"/>
    </row>
    <row r="236" spans="1:11" ht="31.5" x14ac:dyDescent="0.5">
      <c r="A236" s="80">
        <v>44629</v>
      </c>
      <c r="B236" s="55">
        <v>44629</v>
      </c>
      <c r="C236" s="56" t="s">
        <v>70</v>
      </c>
      <c r="D236" s="57">
        <v>6303</v>
      </c>
      <c r="E236" s="58">
        <v>201</v>
      </c>
      <c r="F236" s="58" t="s">
        <v>340</v>
      </c>
      <c r="G236" s="58" t="s">
        <v>92</v>
      </c>
      <c r="H236" s="61">
        <v>26.67</v>
      </c>
      <c r="I236" s="62">
        <v>288</v>
      </c>
      <c r="J236" s="81">
        <f t="shared" si="2"/>
        <v>7680.9600000000009</v>
      </c>
      <c r="K236" s="73"/>
    </row>
    <row r="237" spans="1:11" ht="31.5" x14ac:dyDescent="0.5">
      <c r="A237" s="80">
        <v>44629</v>
      </c>
      <c r="B237" s="55">
        <v>44629</v>
      </c>
      <c r="C237" s="56" t="s">
        <v>70</v>
      </c>
      <c r="D237" s="57">
        <v>6303</v>
      </c>
      <c r="E237" s="58">
        <v>3148</v>
      </c>
      <c r="F237" s="58" t="s">
        <v>341</v>
      </c>
      <c r="G237" s="58" t="s">
        <v>92</v>
      </c>
      <c r="H237" s="61">
        <v>26.67</v>
      </c>
      <c r="I237" s="62">
        <v>257</v>
      </c>
      <c r="J237" s="81">
        <f t="shared" si="2"/>
        <v>6854.1900000000005</v>
      </c>
      <c r="K237" s="73"/>
    </row>
    <row r="238" spans="1:11" ht="31.5" x14ac:dyDescent="0.5">
      <c r="A238" s="80">
        <v>44372</v>
      </c>
      <c r="B238" s="55">
        <v>44375</v>
      </c>
      <c r="C238" s="56" t="s">
        <v>70</v>
      </c>
      <c r="D238" s="57">
        <v>4081</v>
      </c>
      <c r="E238" s="58">
        <v>2436</v>
      </c>
      <c r="F238" s="58" t="s">
        <v>173</v>
      </c>
      <c r="G238" s="58" t="s">
        <v>92</v>
      </c>
      <c r="H238" s="61">
        <v>212.4</v>
      </c>
      <c r="I238" s="62">
        <v>9</v>
      </c>
      <c r="J238" s="81">
        <f t="shared" si="2"/>
        <v>1911.6000000000001</v>
      </c>
      <c r="K238" s="73"/>
    </row>
    <row r="239" spans="1:11" ht="31.5" x14ac:dyDescent="0.5">
      <c r="A239" s="80">
        <v>44489</v>
      </c>
      <c r="B239" s="55">
        <v>44489</v>
      </c>
      <c r="C239" s="56" t="s">
        <v>70</v>
      </c>
      <c r="D239" s="57">
        <v>1500000013</v>
      </c>
      <c r="E239" s="58">
        <v>2919</v>
      </c>
      <c r="F239" s="58" t="s">
        <v>503</v>
      </c>
      <c r="G239" s="58" t="s">
        <v>92</v>
      </c>
      <c r="H239" s="61">
        <v>8500</v>
      </c>
      <c r="I239" s="62">
        <v>1</v>
      </c>
      <c r="J239" s="81">
        <f t="shared" si="2"/>
        <v>8500</v>
      </c>
      <c r="K239" s="73"/>
    </row>
    <row r="240" spans="1:11" ht="31.5" x14ac:dyDescent="0.5">
      <c r="A240" s="80">
        <v>44525</v>
      </c>
      <c r="B240" s="55">
        <v>44525</v>
      </c>
      <c r="C240" s="56" t="s">
        <v>70</v>
      </c>
      <c r="D240" s="57"/>
      <c r="E240" s="58">
        <v>2726</v>
      </c>
      <c r="F240" s="58" t="s">
        <v>163</v>
      </c>
      <c r="G240" s="58" t="s">
        <v>92</v>
      </c>
      <c r="H240" s="61">
        <v>218.3</v>
      </c>
      <c r="I240" s="62">
        <v>2</v>
      </c>
      <c r="J240" s="81">
        <f t="shared" si="2"/>
        <v>436.6</v>
      </c>
      <c r="K240" s="73"/>
    </row>
    <row r="241" spans="1:11" ht="31.5" x14ac:dyDescent="0.5">
      <c r="A241" s="80">
        <v>44525</v>
      </c>
      <c r="B241" s="55">
        <v>44525</v>
      </c>
      <c r="C241" s="56" t="s">
        <v>70</v>
      </c>
      <c r="D241" s="57">
        <v>6017</v>
      </c>
      <c r="E241" s="58">
        <v>184</v>
      </c>
      <c r="F241" s="58" t="s">
        <v>226</v>
      </c>
      <c r="G241" s="58" t="s">
        <v>92</v>
      </c>
      <c r="H241" s="61">
        <v>31.14</v>
      </c>
      <c r="I241" s="62">
        <v>0</v>
      </c>
      <c r="J241" s="81">
        <f t="shared" ref="J241:J320" si="3">+H241*I241</f>
        <v>0</v>
      </c>
      <c r="K241" s="73"/>
    </row>
    <row r="242" spans="1:11" ht="31.5" x14ac:dyDescent="0.5">
      <c r="A242" s="80">
        <v>44322</v>
      </c>
      <c r="B242" s="55">
        <v>44322</v>
      </c>
      <c r="C242" s="56" t="s">
        <v>70</v>
      </c>
      <c r="D242" s="57">
        <v>5343</v>
      </c>
      <c r="E242" s="58">
        <v>185</v>
      </c>
      <c r="F242" s="58" t="s">
        <v>227</v>
      </c>
      <c r="G242" s="58" t="s">
        <v>92</v>
      </c>
      <c r="H242" s="61">
        <v>23.6</v>
      </c>
      <c r="I242" s="62">
        <v>3</v>
      </c>
      <c r="J242" s="81">
        <f t="shared" si="3"/>
        <v>70.800000000000011</v>
      </c>
      <c r="K242" s="73"/>
    </row>
    <row r="243" spans="1:11" ht="31.5" x14ac:dyDescent="0.5">
      <c r="A243" s="80">
        <v>43280</v>
      </c>
      <c r="B243" s="55">
        <v>43280</v>
      </c>
      <c r="C243" s="56" t="s">
        <v>70</v>
      </c>
      <c r="D243" s="57">
        <v>373</v>
      </c>
      <c r="E243" s="58">
        <v>187</v>
      </c>
      <c r="F243" s="58" t="s">
        <v>7</v>
      </c>
      <c r="G243" s="58" t="s">
        <v>92</v>
      </c>
      <c r="H243" s="61">
        <v>200.1</v>
      </c>
      <c r="I243" s="62">
        <v>59</v>
      </c>
      <c r="J243" s="81">
        <f t="shared" si="3"/>
        <v>11805.9</v>
      </c>
      <c r="K243" s="73"/>
    </row>
    <row r="244" spans="1:11" ht="31.5" x14ac:dyDescent="0.5">
      <c r="A244" s="80">
        <v>44292</v>
      </c>
      <c r="B244" s="55">
        <v>44300</v>
      </c>
      <c r="C244" s="56" t="s">
        <v>70</v>
      </c>
      <c r="D244" s="57" t="s">
        <v>154</v>
      </c>
      <c r="E244" s="58">
        <v>186</v>
      </c>
      <c r="F244" s="58" t="s">
        <v>8</v>
      </c>
      <c r="G244" s="58" t="s">
        <v>92</v>
      </c>
      <c r="H244" s="61">
        <v>251.1</v>
      </c>
      <c r="I244" s="62">
        <v>29</v>
      </c>
      <c r="J244" s="81">
        <f t="shared" si="3"/>
        <v>7281.9</v>
      </c>
      <c r="K244" s="73"/>
    </row>
    <row r="245" spans="1:11" ht="31.5" x14ac:dyDescent="0.5">
      <c r="A245" s="80">
        <v>44739</v>
      </c>
      <c r="B245" s="55">
        <v>44741</v>
      </c>
      <c r="C245" s="56" t="s">
        <v>70</v>
      </c>
      <c r="D245" s="57">
        <v>6312</v>
      </c>
      <c r="E245" s="58">
        <v>127</v>
      </c>
      <c r="F245" s="58" t="s">
        <v>445</v>
      </c>
      <c r="G245" s="58" t="s">
        <v>92</v>
      </c>
      <c r="H245" s="61">
        <v>76.7</v>
      </c>
      <c r="I245" s="62">
        <v>71</v>
      </c>
      <c r="J245" s="81">
        <f t="shared" si="3"/>
        <v>5445.7</v>
      </c>
      <c r="K245" s="73"/>
    </row>
    <row r="246" spans="1:11" ht="31.5" x14ac:dyDescent="0.5">
      <c r="A246" s="80">
        <v>44376</v>
      </c>
      <c r="B246" s="55">
        <v>44377</v>
      </c>
      <c r="C246" s="56" t="s">
        <v>70</v>
      </c>
      <c r="D246" s="57" t="s">
        <v>312</v>
      </c>
      <c r="E246" s="58">
        <v>2817</v>
      </c>
      <c r="F246" s="58" t="s">
        <v>366</v>
      </c>
      <c r="G246" s="58" t="s">
        <v>92</v>
      </c>
      <c r="H246" s="61">
        <v>249.99</v>
      </c>
      <c r="I246" s="62">
        <v>13</v>
      </c>
      <c r="J246" s="81">
        <f t="shared" si="3"/>
        <v>3249.87</v>
      </c>
      <c r="K246" s="73"/>
    </row>
    <row r="247" spans="1:11" ht="31.5" x14ac:dyDescent="0.5">
      <c r="A247" s="80">
        <v>44551</v>
      </c>
      <c r="B247" s="55">
        <v>44551</v>
      </c>
      <c r="C247" s="56" t="s">
        <v>70</v>
      </c>
      <c r="D247" s="57">
        <v>10138</v>
      </c>
      <c r="E247" s="58">
        <v>3040</v>
      </c>
      <c r="F247" s="58" t="s">
        <v>368</v>
      </c>
      <c r="G247" s="58" t="s">
        <v>92</v>
      </c>
      <c r="H247" s="61">
        <v>296.18</v>
      </c>
      <c r="I247" s="62">
        <v>83</v>
      </c>
      <c r="J247" s="81">
        <f t="shared" si="3"/>
        <v>24582.940000000002</v>
      </c>
      <c r="K247" s="73"/>
    </row>
    <row r="248" spans="1:11" ht="31.5" x14ac:dyDescent="0.5">
      <c r="A248" s="80">
        <v>43522</v>
      </c>
      <c r="B248" s="55">
        <v>43522</v>
      </c>
      <c r="C248" s="56" t="s">
        <v>70</v>
      </c>
      <c r="D248" s="57" t="s">
        <v>127</v>
      </c>
      <c r="E248" s="58">
        <v>124</v>
      </c>
      <c r="F248" s="58" t="s">
        <v>228</v>
      </c>
      <c r="G248" s="58" t="s">
        <v>129</v>
      </c>
      <c r="H248" s="61">
        <v>171.1</v>
      </c>
      <c r="I248" s="62">
        <v>17</v>
      </c>
      <c r="J248" s="81">
        <f t="shared" si="3"/>
        <v>2908.7</v>
      </c>
      <c r="K248" s="73"/>
    </row>
    <row r="249" spans="1:11" ht="31.5" x14ac:dyDescent="0.5">
      <c r="A249" s="80">
        <v>44722</v>
      </c>
      <c r="B249" s="55">
        <v>44725</v>
      </c>
      <c r="C249" s="56" t="s">
        <v>70</v>
      </c>
      <c r="D249" s="57">
        <v>729644</v>
      </c>
      <c r="E249" s="58">
        <v>2900</v>
      </c>
      <c r="F249" s="58" t="s">
        <v>446</v>
      </c>
      <c r="G249" s="58" t="s">
        <v>323</v>
      </c>
      <c r="H249" s="61">
        <v>5199.08</v>
      </c>
      <c r="I249" s="62">
        <v>1</v>
      </c>
      <c r="J249" s="81">
        <f t="shared" si="3"/>
        <v>5199.08</v>
      </c>
      <c r="K249" s="73"/>
    </row>
    <row r="250" spans="1:11" ht="31.5" x14ac:dyDescent="0.5">
      <c r="A250" s="80">
        <v>43280</v>
      </c>
      <c r="B250" s="55">
        <v>43280</v>
      </c>
      <c r="C250" s="56" t="s">
        <v>70</v>
      </c>
      <c r="D250" s="57">
        <v>373</v>
      </c>
      <c r="E250" s="58">
        <v>188</v>
      </c>
      <c r="F250" s="58" t="s">
        <v>9</v>
      </c>
      <c r="G250" s="58" t="s">
        <v>92</v>
      </c>
      <c r="H250" s="61">
        <v>11.31</v>
      </c>
      <c r="I250" s="62">
        <v>72</v>
      </c>
      <c r="J250" s="81">
        <f t="shared" si="3"/>
        <v>814.32</v>
      </c>
      <c r="K250" s="73"/>
    </row>
    <row r="251" spans="1:11" ht="31.5" x14ac:dyDescent="0.5">
      <c r="A251" s="80">
        <v>43280</v>
      </c>
      <c r="B251" s="55">
        <v>43280</v>
      </c>
      <c r="C251" s="56" t="s">
        <v>70</v>
      </c>
      <c r="D251" s="57">
        <v>373</v>
      </c>
      <c r="E251" s="58">
        <v>189</v>
      </c>
      <c r="F251" s="58" t="s">
        <v>10</v>
      </c>
      <c r="G251" s="58" t="s">
        <v>92</v>
      </c>
      <c r="H251" s="61">
        <v>11.31</v>
      </c>
      <c r="I251" s="62">
        <v>179</v>
      </c>
      <c r="J251" s="81">
        <f t="shared" si="3"/>
        <v>2024.49</v>
      </c>
      <c r="K251" s="73"/>
    </row>
    <row r="252" spans="1:11" ht="31.5" x14ac:dyDescent="0.5">
      <c r="A252" s="80">
        <v>44629</v>
      </c>
      <c r="B252" s="55">
        <v>44629</v>
      </c>
      <c r="C252" s="56" t="s">
        <v>70</v>
      </c>
      <c r="D252" s="57">
        <v>6304</v>
      </c>
      <c r="E252" s="58">
        <v>2924</v>
      </c>
      <c r="F252" s="58" t="s">
        <v>170</v>
      </c>
      <c r="G252" s="58" t="s">
        <v>91</v>
      </c>
      <c r="H252" s="61">
        <v>85</v>
      </c>
      <c r="I252" s="62">
        <v>478</v>
      </c>
      <c r="J252" s="81">
        <f t="shared" si="3"/>
        <v>40630</v>
      </c>
      <c r="K252" s="73"/>
    </row>
    <row r="253" spans="1:11" ht="31.5" x14ac:dyDescent="0.5">
      <c r="A253" s="80">
        <v>44629</v>
      </c>
      <c r="B253" s="55">
        <v>44629</v>
      </c>
      <c r="C253" s="56" t="s">
        <v>70</v>
      </c>
      <c r="D253" s="57">
        <v>6304</v>
      </c>
      <c r="E253" s="58">
        <v>2608</v>
      </c>
      <c r="F253" s="58" t="s">
        <v>150</v>
      </c>
      <c r="G253" s="58" t="s">
        <v>94</v>
      </c>
      <c r="H253" s="61">
        <v>135.69999999999999</v>
      </c>
      <c r="I253" s="62">
        <v>63</v>
      </c>
      <c r="J253" s="81">
        <f t="shared" si="3"/>
        <v>8549.0999999999985</v>
      </c>
      <c r="K253" s="73"/>
    </row>
    <row r="254" spans="1:11" ht="31.5" x14ac:dyDescent="0.5">
      <c r="A254" s="80">
        <v>44720</v>
      </c>
      <c r="B254" s="55">
        <v>44720</v>
      </c>
      <c r="C254" s="56" t="s">
        <v>70</v>
      </c>
      <c r="D254" s="57" t="s">
        <v>427</v>
      </c>
      <c r="E254" s="58">
        <v>2233</v>
      </c>
      <c r="F254" s="58" t="s">
        <v>447</v>
      </c>
      <c r="G254" s="58" t="s">
        <v>92</v>
      </c>
      <c r="H254" s="61">
        <v>1420.01</v>
      </c>
      <c r="I254" s="62">
        <v>0</v>
      </c>
      <c r="J254" s="81">
        <f t="shared" si="3"/>
        <v>0</v>
      </c>
      <c r="K254" s="73"/>
    </row>
    <row r="255" spans="1:11" ht="31.5" x14ac:dyDescent="0.5">
      <c r="A255" s="80">
        <v>44292</v>
      </c>
      <c r="B255" s="55">
        <v>44300</v>
      </c>
      <c r="C255" s="56" t="s">
        <v>70</v>
      </c>
      <c r="D255" s="57" t="s">
        <v>154</v>
      </c>
      <c r="E255" s="58">
        <v>190</v>
      </c>
      <c r="F255" s="58" t="s">
        <v>44</v>
      </c>
      <c r="G255" s="58" t="s">
        <v>92</v>
      </c>
      <c r="H255" s="61">
        <v>95.7</v>
      </c>
      <c r="I255" s="62">
        <v>42</v>
      </c>
      <c r="J255" s="81">
        <f t="shared" si="3"/>
        <v>4019.4</v>
      </c>
      <c r="K255" s="73"/>
    </row>
    <row r="256" spans="1:11" ht="31.5" x14ac:dyDescent="0.5">
      <c r="A256" s="80">
        <v>44322</v>
      </c>
      <c r="B256" s="55">
        <v>44322</v>
      </c>
      <c r="C256" s="56" t="s">
        <v>70</v>
      </c>
      <c r="D256" s="57">
        <v>5343</v>
      </c>
      <c r="E256" s="58">
        <v>191</v>
      </c>
      <c r="F256" s="58" t="s">
        <v>45</v>
      </c>
      <c r="G256" s="58" t="s">
        <v>94</v>
      </c>
      <c r="H256" s="61">
        <v>264.45999999999998</v>
      </c>
      <c r="I256" s="62">
        <v>13</v>
      </c>
      <c r="J256" s="81">
        <f t="shared" si="3"/>
        <v>3437.9799999999996</v>
      </c>
      <c r="K256" s="73"/>
    </row>
    <row r="257" spans="1:11" ht="31.5" x14ac:dyDescent="0.5">
      <c r="A257" s="80">
        <v>44644</v>
      </c>
      <c r="B257" s="55">
        <v>44644</v>
      </c>
      <c r="C257" s="56" t="s">
        <v>70</v>
      </c>
      <c r="D257" s="57" t="s">
        <v>345</v>
      </c>
      <c r="E257" s="58">
        <v>3168</v>
      </c>
      <c r="F257" s="58" t="s">
        <v>344</v>
      </c>
      <c r="G257" s="58" t="s">
        <v>92</v>
      </c>
      <c r="H257" s="61">
        <v>324.5</v>
      </c>
      <c r="I257" s="62">
        <v>0</v>
      </c>
      <c r="J257" s="81">
        <f t="shared" si="3"/>
        <v>0</v>
      </c>
      <c r="K257" s="73"/>
    </row>
    <row r="258" spans="1:11" ht="31.5" x14ac:dyDescent="0.5">
      <c r="A258" s="80">
        <v>44629</v>
      </c>
      <c r="B258" s="55">
        <v>44629</v>
      </c>
      <c r="C258" s="56" t="s">
        <v>70</v>
      </c>
      <c r="D258" s="57">
        <v>6303</v>
      </c>
      <c r="E258" s="58">
        <v>192</v>
      </c>
      <c r="F258" s="58" t="s">
        <v>46</v>
      </c>
      <c r="G258" s="58" t="s">
        <v>92</v>
      </c>
      <c r="H258" s="61">
        <v>238.95</v>
      </c>
      <c r="I258" s="62">
        <v>14</v>
      </c>
      <c r="J258" s="81">
        <f t="shared" si="3"/>
        <v>3345.2999999999997</v>
      </c>
      <c r="K258" s="73"/>
    </row>
    <row r="259" spans="1:11" ht="31.5" x14ac:dyDescent="0.5">
      <c r="A259" s="80">
        <v>44292</v>
      </c>
      <c r="B259" s="55">
        <v>44300</v>
      </c>
      <c r="C259" s="56" t="s">
        <v>70</v>
      </c>
      <c r="D259" s="57" t="s">
        <v>154</v>
      </c>
      <c r="E259" s="58">
        <v>193</v>
      </c>
      <c r="F259" s="58" t="s">
        <v>47</v>
      </c>
      <c r="G259" s="58" t="s">
        <v>92</v>
      </c>
      <c r="H259" s="61">
        <v>71.84</v>
      </c>
      <c r="I259" s="62">
        <v>40</v>
      </c>
      <c r="J259" s="81">
        <f t="shared" si="3"/>
        <v>2873.6000000000004</v>
      </c>
      <c r="K259" s="73"/>
    </row>
    <row r="260" spans="1:11" ht="31.5" x14ac:dyDescent="0.5">
      <c r="A260" s="80">
        <v>44648</v>
      </c>
      <c r="B260" s="55">
        <v>44648</v>
      </c>
      <c r="C260" s="56" t="s">
        <v>70</v>
      </c>
      <c r="D260" s="57">
        <v>5000131705</v>
      </c>
      <c r="E260" s="58">
        <v>3161</v>
      </c>
      <c r="F260" s="58" t="s">
        <v>360</v>
      </c>
      <c r="G260" s="58" t="s">
        <v>92</v>
      </c>
      <c r="H260" s="61"/>
      <c r="I260" s="62"/>
      <c r="J260" s="81">
        <f t="shared" si="3"/>
        <v>0</v>
      </c>
      <c r="K260" s="73"/>
    </row>
    <row r="261" spans="1:11" ht="31.5" x14ac:dyDescent="0.5">
      <c r="A261" s="80">
        <v>44722</v>
      </c>
      <c r="B261" s="55">
        <v>44725</v>
      </c>
      <c r="C261" s="56" t="s">
        <v>70</v>
      </c>
      <c r="D261" s="57">
        <v>729644</v>
      </c>
      <c r="E261" s="58">
        <v>3253</v>
      </c>
      <c r="F261" s="58" t="s">
        <v>448</v>
      </c>
      <c r="G261" s="58" t="s">
        <v>92</v>
      </c>
      <c r="H261" s="61">
        <v>437.33</v>
      </c>
      <c r="I261" s="62">
        <v>1</v>
      </c>
      <c r="J261" s="81">
        <f t="shared" si="3"/>
        <v>437.33</v>
      </c>
      <c r="K261" s="73"/>
    </row>
    <row r="262" spans="1:11" ht="31.5" x14ac:dyDescent="0.5">
      <c r="A262" s="80">
        <v>44664</v>
      </c>
      <c r="B262" s="55">
        <v>44669</v>
      </c>
      <c r="C262" s="56" t="s">
        <v>70</v>
      </c>
      <c r="D262" s="57">
        <v>724786</v>
      </c>
      <c r="E262" s="58">
        <v>3206</v>
      </c>
      <c r="F262" s="58" t="s">
        <v>421</v>
      </c>
      <c r="G262" s="58" t="s">
        <v>92</v>
      </c>
      <c r="H262" s="61">
        <v>472</v>
      </c>
      <c r="I262" s="62">
        <v>2</v>
      </c>
      <c r="J262" s="81">
        <f t="shared" si="3"/>
        <v>944</v>
      </c>
      <c r="K262" s="73"/>
    </row>
    <row r="263" spans="1:11" ht="31.5" x14ac:dyDescent="0.5">
      <c r="A263" s="80">
        <v>44739</v>
      </c>
      <c r="B263" s="55">
        <v>44739</v>
      </c>
      <c r="C263" s="56" t="s">
        <v>70</v>
      </c>
      <c r="D263" s="57">
        <v>6623</v>
      </c>
      <c r="E263" s="58">
        <v>48</v>
      </c>
      <c r="F263" s="58" t="s">
        <v>11</v>
      </c>
      <c r="G263" s="58" t="s">
        <v>95</v>
      </c>
      <c r="H263" s="61">
        <v>374.06</v>
      </c>
      <c r="I263" s="62">
        <v>241</v>
      </c>
      <c r="J263" s="81">
        <f t="shared" si="3"/>
        <v>90148.46</v>
      </c>
      <c r="K263" s="73"/>
    </row>
    <row r="264" spans="1:11" ht="31.5" x14ac:dyDescent="0.5">
      <c r="A264" s="80">
        <v>44448</v>
      </c>
      <c r="B264" s="55">
        <v>44448</v>
      </c>
      <c r="C264" s="56" t="s">
        <v>70</v>
      </c>
      <c r="D264" s="57" t="s">
        <v>317</v>
      </c>
      <c r="E264" s="58">
        <v>57</v>
      </c>
      <c r="F264" s="58" t="s">
        <v>229</v>
      </c>
      <c r="G264" s="58" t="s">
        <v>95</v>
      </c>
      <c r="H264" s="61">
        <v>1016.7</v>
      </c>
      <c r="I264" s="62">
        <v>108</v>
      </c>
      <c r="J264" s="81">
        <f t="shared" si="3"/>
        <v>109803.6</v>
      </c>
      <c r="K264" s="73"/>
    </row>
    <row r="265" spans="1:11" ht="31.5" x14ac:dyDescent="0.5">
      <c r="A265" s="80">
        <v>44448</v>
      </c>
      <c r="B265" s="55">
        <v>44448</v>
      </c>
      <c r="C265" s="56" t="s">
        <v>70</v>
      </c>
      <c r="D265" s="57" t="s">
        <v>317</v>
      </c>
      <c r="E265" s="58">
        <v>56</v>
      </c>
      <c r="F265" s="58" t="s">
        <v>230</v>
      </c>
      <c r="G265" s="58" t="s">
        <v>95</v>
      </c>
      <c r="H265" s="61">
        <v>664.17</v>
      </c>
      <c r="I265" s="62">
        <v>56</v>
      </c>
      <c r="J265" s="81">
        <f t="shared" si="3"/>
        <v>37193.519999999997</v>
      </c>
      <c r="K265" s="73"/>
    </row>
    <row r="266" spans="1:11" ht="31.5" x14ac:dyDescent="0.5">
      <c r="A266" s="80">
        <v>43280</v>
      </c>
      <c r="B266" s="55">
        <v>43280</v>
      </c>
      <c r="C266" s="56" t="s">
        <v>70</v>
      </c>
      <c r="D266" s="57">
        <v>373</v>
      </c>
      <c r="E266" s="58">
        <v>49</v>
      </c>
      <c r="F266" s="58" t="s">
        <v>12</v>
      </c>
      <c r="G266" s="58" t="s">
        <v>95</v>
      </c>
      <c r="H266" s="61">
        <v>236</v>
      </c>
      <c r="I266" s="62">
        <v>56</v>
      </c>
      <c r="J266" s="81">
        <f t="shared" si="3"/>
        <v>13216</v>
      </c>
      <c r="K266" s="73"/>
    </row>
    <row r="267" spans="1:11" ht="31.5" x14ac:dyDescent="0.5">
      <c r="A267" s="80">
        <v>43073</v>
      </c>
      <c r="B267" s="55">
        <v>43073</v>
      </c>
      <c r="C267" s="56" t="s">
        <v>70</v>
      </c>
      <c r="D267" s="57" t="s">
        <v>317</v>
      </c>
      <c r="E267" s="58">
        <v>58</v>
      </c>
      <c r="F267" s="58" t="s">
        <v>231</v>
      </c>
      <c r="G267" s="58" t="s">
        <v>95</v>
      </c>
      <c r="H267" s="61">
        <v>1075</v>
      </c>
      <c r="I267" s="62">
        <v>134</v>
      </c>
      <c r="J267" s="81">
        <f t="shared" si="3"/>
        <v>144050</v>
      </c>
      <c r="K267" s="73"/>
    </row>
    <row r="268" spans="1:11" ht="31.5" x14ac:dyDescent="0.5">
      <c r="A268" s="80">
        <v>43280</v>
      </c>
      <c r="B268" s="55">
        <v>43280</v>
      </c>
      <c r="C268" s="56" t="s">
        <v>70</v>
      </c>
      <c r="D268" s="57">
        <v>373</v>
      </c>
      <c r="E268" s="58">
        <v>50</v>
      </c>
      <c r="F268" s="58" t="s">
        <v>13</v>
      </c>
      <c r="G268" s="58" t="s">
        <v>95</v>
      </c>
      <c r="H268" s="61">
        <v>265.5</v>
      </c>
      <c r="I268" s="62">
        <v>56</v>
      </c>
      <c r="J268" s="81">
        <f t="shared" si="3"/>
        <v>14868</v>
      </c>
      <c r="K268" s="73"/>
    </row>
    <row r="269" spans="1:11" ht="31.5" x14ac:dyDescent="0.5">
      <c r="A269" s="80">
        <v>43468</v>
      </c>
      <c r="B269" s="55">
        <v>43468</v>
      </c>
      <c r="C269" s="56" t="s">
        <v>70</v>
      </c>
      <c r="D269" s="57" t="s">
        <v>317</v>
      </c>
      <c r="E269" s="58">
        <v>1190</v>
      </c>
      <c r="F269" s="58" t="s">
        <v>232</v>
      </c>
      <c r="G269" s="58" t="s">
        <v>95</v>
      </c>
      <c r="H269" s="61">
        <v>1034.8599999999999</v>
      </c>
      <c r="I269" s="62">
        <v>18</v>
      </c>
      <c r="J269" s="81">
        <f t="shared" si="3"/>
        <v>18627.48</v>
      </c>
      <c r="K269" s="73"/>
    </row>
    <row r="270" spans="1:11" ht="31.5" x14ac:dyDescent="0.5">
      <c r="A270" s="80">
        <v>42794</v>
      </c>
      <c r="B270" s="55">
        <v>42794</v>
      </c>
      <c r="C270" s="56" t="s">
        <v>70</v>
      </c>
      <c r="D270" s="57" t="s">
        <v>132</v>
      </c>
      <c r="E270" s="58">
        <v>51</v>
      </c>
      <c r="F270" s="58" t="s">
        <v>20</v>
      </c>
      <c r="G270" s="58" t="s">
        <v>94</v>
      </c>
      <c r="H270" s="61">
        <v>153.4</v>
      </c>
      <c r="I270" s="62">
        <v>1</v>
      </c>
      <c r="J270" s="81">
        <f t="shared" si="3"/>
        <v>153.4</v>
      </c>
      <c r="K270" s="73"/>
    </row>
    <row r="271" spans="1:11" ht="31.5" x14ac:dyDescent="0.5">
      <c r="A271" s="80">
        <v>42794</v>
      </c>
      <c r="B271" s="55">
        <v>42794</v>
      </c>
      <c r="C271" s="56" t="s">
        <v>70</v>
      </c>
      <c r="D271" s="57" t="s">
        <v>132</v>
      </c>
      <c r="E271" s="58">
        <v>52</v>
      </c>
      <c r="F271" s="58" t="s">
        <v>21</v>
      </c>
      <c r="G271" s="58" t="s">
        <v>94</v>
      </c>
      <c r="H271" s="61">
        <v>326</v>
      </c>
      <c r="I271" s="62">
        <v>12</v>
      </c>
      <c r="J271" s="81">
        <f t="shared" si="3"/>
        <v>3912</v>
      </c>
      <c r="K271" s="73"/>
    </row>
    <row r="272" spans="1:11" ht="31.5" x14ac:dyDescent="0.5">
      <c r="A272" s="80">
        <v>42781</v>
      </c>
      <c r="B272" s="55">
        <v>42781</v>
      </c>
      <c r="C272" s="56" t="s">
        <v>70</v>
      </c>
      <c r="D272" s="57">
        <v>9559</v>
      </c>
      <c r="E272" s="58">
        <v>53</v>
      </c>
      <c r="F272" s="58" t="s">
        <v>14</v>
      </c>
      <c r="G272" s="58" t="s">
        <v>94</v>
      </c>
      <c r="H272" s="61">
        <v>725.7</v>
      </c>
      <c r="I272" s="62">
        <v>7</v>
      </c>
      <c r="J272" s="81">
        <f t="shared" si="3"/>
        <v>5079.9000000000005</v>
      </c>
      <c r="K272" s="73"/>
    </row>
    <row r="273" spans="1:11" ht="31.5" x14ac:dyDescent="0.5">
      <c r="A273" s="80">
        <v>44322</v>
      </c>
      <c r="B273" s="55">
        <v>44322</v>
      </c>
      <c r="C273" s="56" t="s">
        <v>70</v>
      </c>
      <c r="D273" s="57">
        <v>5343</v>
      </c>
      <c r="E273" s="58">
        <v>65</v>
      </c>
      <c r="F273" s="58" t="s">
        <v>233</v>
      </c>
      <c r="G273" s="58" t="s">
        <v>110</v>
      </c>
      <c r="H273" s="61">
        <v>23.84</v>
      </c>
      <c r="I273" s="62">
        <v>23</v>
      </c>
      <c r="J273" s="81">
        <f t="shared" si="3"/>
        <v>548.32000000000005</v>
      </c>
      <c r="K273" s="73"/>
    </row>
    <row r="274" spans="1:11" ht="31.5" x14ac:dyDescent="0.5">
      <c r="A274" s="80">
        <v>42794</v>
      </c>
      <c r="B274" s="55">
        <v>42794</v>
      </c>
      <c r="C274" s="56" t="s">
        <v>70</v>
      </c>
      <c r="D274" s="57" t="s">
        <v>132</v>
      </c>
      <c r="E274" s="58">
        <v>54</v>
      </c>
      <c r="F274" s="58" t="s">
        <v>22</v>
      </c>
      <c r="G274" s="58" t="s">
        <v>92</v>
      </c>
      <c r="H274" s="61">
        <v>230.1</v>
      </c>
      <c r="I274" s="62">
        <v>36</v>
      </c>
      <c r="J274" s="81">
        <f t="shared" si="3"/>
        <v>8283.6</v>
      </c>
      <c r="K274" s="73"/>
    </row>
    <row r="275" spans="1:11" ht="31.5" x14ac:dyDescent="0.5">
      <c r="A275" s="80">
        <v>44739</v>
      </c>
      <c r="B275" s="55">
        <v>44741</v>
      </c>
      <c r="C275" s="56" t="s">
        <v>70</v>
      </c>
      <c r="D275" s="57">
        <v>6344</v>
      </c>
      <c r="E275" s="58">
        <v>99</v>
      </c>
      <c r="F275" s="58" t="s">
        <v>234</v>
      </c>
      <c r="G275" s="58" t="s">
        <v>93</v>
      </c>
      <c r="H275" s="61">
        <v>1150.5</v>
      </c>
      <c r="I275" s="62">
        <v>64</v>
      </c>
      <c r="J275" s="81">
        <f t="shared" si="3"/>
        <v>73632</v>
      </c>
      <c r="K275" s="73"/>
    </row>
    <row r="276" spans="1:11" ht="31.5" x14ac:dyDescent="0.5">
      <c r="A276" s="80">
        <v>44642</v>
      </c>
      <c r="B276" s="55">
        <v>44636</v>
      </c>
      <c r="C276" s="56" t="s">
        <v>70</v>
      </c>
      <c r="D276" s="57">
        <v>6344</v>
      </c>
      <c r="E276" s="58">
        <v>98</v>
      </c>
      <c r="F276" s="58" t="s">
        <v>235</v>
      </c>
      <c r="G276" s="58" t="s">
        <v>110</v>
      </c>
      <c r="H276" s="61">
        <v>29.5</v>
      </c>
      <c r="I276" s="62">
        <v>90</v>
      </c>
      <c r="J276" s="81">
        <f t="shared" si="3"/>
        <v>2655</v>
      </c>
      <c r="K276" s="73"/>
    </row>
    <row r="277" spans="1:11" ht="31.5" x14ac:dyDescent="0.5">
      <c r="A277" s="80">
        <v>44739</v>
      </c>
      <c r="B277" s="55">
        <v>44739</v>
      </c>
      <c r="C277" s="56" t="s">
        <v>70</v>
      </c>
      <c r="D277" s="57">
        <v>6623</v>
      </c>
      <c r="E277" s="58">
        <v>2763</v>
      </c>
      <c r="F277" s="58" t="s">
        <v>236</v>
      </c>
      <c r="G277" s="58" t="s">
        <v>110</v>
      </c>
      <c r="H277" s="61">
        <v>1416</v>
      </c>
      <c r="I277" s="62">
        <v>4</v>
      </c>
      <c r="J277" s="81">
        <f t="shared" si="3"/>
        <v>5664</v>
      </c>
      <c r="K277" s="73"/>
    </row>
    <row r="278" spans="1:11" ht="31.5" x14ac:dyDescent="0.5">
      <c r="A278" s="80">
        <v>43906</v>
      </c>
      <c r="B278" s="55">
        <v>43906</v>
      </c>
      <c r="C278" s="56" t="s">
        <v>70</v>
      </c>
      <c r="D278" s="57" t="s">
        <v>132</v>
      </c>
      <c r="E278" s="58">
        <v>55</v>
      </c>
      <c r="F278" s="58" t="s">
        <v>237</v>
      </c>
      <c r="G278" s="58" t="s">
        <v>110</v>
      </c>
      <c r="H278" s="61">
        <v>750</v>
      </c>
      <c r="I278" s="62">
        <v>3</v>
      </c>
      <c r="J278" s="81">
        <f t="shared" si="3"/>
        <v>2250</v>
      </c>
      <c r="K278" s="73"/>
    </row>
    <row r="279" spans="1:11" ht="31.5" x14ac:dyDescent="0.5">
      <c r="A279" s="80">
        <v>44739</v>
      </c>
      <c r="B279" s="55">
        <v>44741</v>
      </c>
      <c r="C279" s="56" t="s">
        <v>70</v>
      </c>
      <c r="D279" s="57">
        <v>6344</v>
      </c>
      <c r="E279" s="58">
        <v>2733</v>
      </c>
      <c r="F279" s="58" t="s">
        <v>238</v>
      </c>
      <c r="G279" s="58" t="s">
        <v>93</v>
      </c>
      <c r="H279" s="61">
        <v>2236.1</v>
      </c>
      <c r="I279" s="62">
        <v>37</v>
      </c>
      <c r="J279" s="81">
        <f t="shared" si="3"/>
        <v>82735.7</v>
      </c>
      <c r="K279" s="73"/>
    </row>
    <row r="280" spans="1:11" ht="31.5" x14ac:dyDescent="0.5">
      <c r="A280" s="80">
        <v>43544</v>
      </c>
      <c r="B280" s="55">
        <v>43544</v>
      </c>
      <c r="C280" s="56" t="s">
        <v>70</v>
      </c>
      <c r="D280" s="57">
        <v>20180441</v>
      </c>
      <c r="E280" s="58">
        <v>194</v>
      </c>
      <c r="F280" s="58" t="s">
        <v>48</v>
      </c>
      <c r="G280" s="58" t="s">
        <v>92</v>
      </c>
      <c r="H280" s="61">
        <v>113.08</v>
      </c>
      <c r="I280" s="62">
        <v>35</v>
      </c>
      <c r="J280" s="81">
        <f t="shared" si="3"/>
        <v>3957.7999999999997</v>
      </c>
      <c r="K280" s="73"/>
    </row>
    <row r="281" spans="1:11" ht="31.5" x14ac:dyDescent="0.5">
      <c r="A281" s="80">
        <v>43544</v>
      </c>
      <c r="B281" s="55">
        <v>43544</v>
      </c>
      <c r="C281" s="56" t="s">
        <v>70</v>
      </c>
      <c r="D281" s="57">
        <v>20180441</v>
      </c>
      <c r="E281" s="58">
        <v>195</v>
      </c>
      <c r="F281" s="58" t="s">
        <v>49</v>
      </c>
      <c r="G281" s="58" t="s">
        <v>92</v>
      </c>
      <c r="H281" s="61">
        <v>68.83</v>
      </c>
      <c r="I281" s="62">
        <v>3</v>
      </c>
      <c r="J281" s="81">
        <f t="shared" si="3"/>
        <v>206.49</v>
      </c>
      <c r="K281" s="73"/>
    </row>
    <row r="282" spans="1:11" ht="31.5" x14ac:dyDescent="0.5">
      <c r="A282" s="80">
        <v>43544</v>
      </c>
      <c r="B282" s="55">
        <v>43544</v>
      </c>
      <c r="C282" s="56" t="s">
        <v>70</v>
      </c>
      <c r="D282" s="57">
        <v>20180441</v>
      </c>
      <c r="E282" s="58">
        <v>196</v>
      </c>
      <c r="F282" s="58" t="s">
        <v>119</v>
      </c>
      <c r="G282" s="58" t="s">
        <v>92</v>
      </c>
      <c r="H282" s="61">
        <v>247.8</v>
      </c>
      <c r="I282" s="62">
        <v>1</v>
      </c>
      <c r="J282" s="81">
        <f t="shared" si="3"/>
        <v>247.8</v>
      </c>
      <c r="K282" s="73"/>
    </row>
    <row r="283" spans="1:11" ht="31.5" x14ac:dyDescent="0.5">
      <c r="A283" s="80">
        <v>44039</v>
      </c>
      <c r="B283" s="55">
        <v>44039</v>
      </c>
      <c r="C283" s="56" t="s">
        <v>70</v>
      </c>
      <c r="D283" s="57">
        <v>4410</v>
      </c>
      <c r="E283" s="58">
        <v>2646</v>
      </c>
      <c r="F283" s="58" t="s">
        <v>107</v>
      </c>
      <c r="G283" s="58" t="s">
        <v>92</v>
      </c>
      <c r="H283" s="61">
        <v>330.4</v>
      </c>
      <c r="I283" s="62">
        <v>1</v>
      </c>
      <c r="J283" s="81">
        <f t="shared" si="3"/>
        <v>330.4</v>
      </c>
      <c r="K283" s="73"/>
    </row>
    <row r="284" spans="1:11" ht="31.5" x14ac:dyDescent="0.5">
      <c r="A284" s="80">
        <v>44039</v>
      </c>
      <c r="B284" s="55">
        <v>44039</v>
      </c>
      <c r="C284" s="56" t="s">
        <v>70</v>
      </c>
      <c r="D284" s="57">
        <v>4410</v>
      </c>
      <c r="E284" s="58">
        <v>29</v>
      </c>
      <c r="F284" s="58" t="s">
        <v>82</v>
      </c>
      <c r="G284" s="58" t="s">
        <v>92</v>
      </c>
      <c r="H284" s="61">
        <v>224.2</v>
      </c>
      <c r="I284" s="62">
        <v>13</v>
      </c>
      <c r="J284" s="81">
        <f t="shared" si="3"/>
        <v>2914.6</v>
      </c>
      <c r="K284" s="73"/>
    </row>
    <row r="285" spans="1:11" ht="31.5" x14ac:dyDescent="0.5">
      <c r="A285" s="80">
        <v>43934</v>
      </c>
      <c r="B285" s="55">
        <v>44669</v>
      </c>
      <c r="C285" s="56" t="s">
        <v>70</v>
      </c>
      <c r="D285" s="57">
        <v>724786</v>
      </c>
      <c r="E285" s="58">
        <v>3201</v>
      </c>
      <c r="F285" s="58" t="s">
        <v>422</v>
      </c>
      <c r="G285" s="58" t="s">
        <v>92</v>
      </c>
      <c r="H285" s="61">
        <v>321</v>
      </c>
      <c r="I285" s="62">
        <v>1</v>
      </c>
      <c r="J285" s="81">
        <f t="shared" si="3"/>
        <v>321</v>
      </c>
      <c r="K285" s="73"/>
    </row>
    <row r="286" spans="1:11" ht="31.5" x14ac:dyDescent="0.5">
      <c r="A286" s="80">
        <v>44417</v>
      </c>
      <c r="B286" s="55">
        <v>44417</v>
      </c>
      <c r="C286" s="56" t="s">
        <v>70</v>
      </c>
      <c r="D286" s="57">
        <v>203391</v>
      </c>
      <c r="E286" s="58">
        <v>2378</v>
      </c>
      <c r="F286" s="58" t="s">
        <v>337</v>
      </c>
      <c r="G286" s="58" t="s">
        <v>92</v>
      </c>
      <c r="H286" s="61">
        <v>8108.96</v>
      </c>
      <c r="I286" s="62">
        <v>0</v>
      </c>
      <c r="J286" s="81">
        <f t="shared" si="3"/>
        <v>0</v>
      </c>
      <c r="K286" s="73"/>
    </row>
    <row r="287" spans="1:11" ht="31.5" x14ac:dyDescent="0.5">
      <c r="A287" s="80">
        <v>44722</v>
      </c>
      <c r="B287" s="55">
        <v>44725</v>
      </c>
      <c r="C287" s="56" t="s">
        <v>70</v>
      </c>
      <c r="D287" s="57">
        <v>729644</v>
      </c>
      <c r="E287" s="58">
        <v>3214</v>
      </c>
      <c r="F287" s="58" t="s">
        <v>449</v>
      </c>
      <c r="G287" s="58" t="s">
        <v>92</v>
      </c>
      <c r="H287" s="61">
        <v>8344.01</v>
      </c>
      <c r="I287" s="62">
        <v>2</v>
      </c>
      <c r="J287" s="81">
        <f t="shared" si="3"/>
        <v>16688.02</v>
      </c>
      <c r="K287" s="73"/>
    </row>
    <row r="288" spans="1:11" ht="31.5" x14ac:dyDescent="0.5">
      <c r="A288" s="80">
        <v>44722</v>
      </c>
      <c r="B288" s="55">
        <v>44725</v>
      </c>
      <c r="C288" s="56" t="s">
        <v>70</v>
      </c>
      <c r="D288" s="57">
        <v>729644</v>
      </c>
      <c r="E288" s="58">
        <v>3213</v>
      </c>
      <c r="F288" s="58" t="s">
        <v>450</v>
      </c>
      <c r="G288" s="58" t="s">
        <v>92</v>
      </c>
      <c r="H288" s="61">
        <v>9665</v>
      </c>
      <c r="I288" s="62">
        <v>2</v>
      </c>
      <c r="J288" s="81">
        <f t="shared" si="3"/>
        <v>19330</v>
      </c>
      <c r="K288" s="73"/>
    </row>
    <row r="289" spans="1:11" ht="31.5" x14ac:dyDescent="0.5">
      <c r="A289" s="80">
        <v>44722</v>
      </c>
      <c r="B289" s="55">
        <v>44725</v>
      </c>
      <c r="C289" s="56" t="s">
        <v>70</v>
      </c>
      <c r="D289" s="57">
        <v>729644</v>
      </c>
      <c r="E289" s="58">
        <v>3215</v>
      </c>
      <c r="F289" s="58" t="s">
        <v>451</v>
      </c>
      <c r="G289" s="58" t="s">
        <v>92</v>
      </c>
      <c r="H289" s="61">
        <v>333</v>
      </c>
      <c r="I289" s="62">
        <v>12</v>
      </c>
      <c r="J289" s="81">
        <f t="shared" si="3"/>
        <v>3996</v>
      </c>
      <c r="K289" s="73"/>
    </row>
    <row r="290" spans="1:11" ht="31.5" x14ac:dyDescent="0.5">
      <c r="A290" s="80">
        <v>44377</v>
      </c>
      <c r="B290" s="55">
        <v>44377</v>
      </c>
      <c r="C290" s="56" t="s">
        <v>70</v>
      </c>
      <c r="D290" s="57">
        <v>203340</v>
      </c>
      <c r="E290" s="58">
        <v>2821</v>
      </c>
      <c r="F290" s="58" t="s">
        <v>338</v>
      </c>
      <c r="G290" s="58" t="s">
        <v>92</v>
      </c>
      <c r="H290" s="61">
        <v>720.61</v>
      </c>
      <c r="I290" s="62">
        <v>0</v>
      </c>
      <c r="J290" s="81">
        <f t="shared" si="3"/>
        <v>0</v>
      </c>
      <c r="K290" s="73"/>
    </row>
    <row r="291" spans="1:11" ht="31.5" x14ac:dyDescent="0.5">
      <c r="A291" s="80">
        <v>44629</v>
      </c>
      <c r="B291" s="55">
        <v>44629</v>
      </c>
      <c r="C291" s="56" t="s">
        <v>70</v>
      </c>
      <c r="D291" s="57">
        <v>6303</v>
      </c>
      <c r="E291" s="58">
        <v>2770</v>
      </c>
      <c r="F291" s="58" t="s">
        <v>159</v>
      </c>
      <c r="G291" s="58" t="s">
        <v>92</v>
      </c>
      <c r="H291" s="61"/>
      <c r="I291" s="62"/>
      <c r="J291" s="81">
        <f>+H291*I291</f>
        <v>0</v>
      </c>
      <c r="K291" s="73"/>
    </row>
    <row r="292" spans="1:11" ht="31.5" x14ac:dyDescent="0.5">
      <c r="A292" s="80">
        <v>44739</v>
      </c>
      <c r="B292" s="55">
        <v>44739</v>
      </c>
      <c r="C292" s="56" t="s">
        <v>70</v>
      </c>
      <c r="D292" s="57">
        <v>6623</v>
      </c>
      <c r="E292" s="58">
        <v>2770</v>
      </c>
      <c r="F292" s="58" t="s">
        <v>482</v>
      </c>
      <c r="G292" s="58" t="s">
        <v>92</v>
      </c>
      <c r="H292" s="61">
        <v>1700</v>
      </c>
      <c r="I292" s="62">
        <v>4</v>
      </c>
      <c r="J292" s="81">
        <f>+H292*I292</f>
        <v>6800</v>
      </c>
      <c r="K292" s="73"/>
    </row>
    <row r="293" spans="1:11" ht="31.5" x14ac:dyDescent="0.5">
      <c r="A293" s="80">
        <v>44739</v>
      </c>
      <c r="B293" s="55">
        <v>44739</v>
      </c>
      <c r="C293" s="56" t="s">
        <v>70</v>
      </c>
      <c r="D293" s="57">
        <v>6623</v>
      </c>
      <c r="E293" s="58">
        <v>2680</v>
      </c>
      <c r="F293" s="58" t="s">
        <v>483</v>
      </c>
      <c r="G293" s="58" t="s">
        <v>92</v>
      </c>
      <c r="H293" s="61">
        <v>3000</v>
      </c>
      <c r="I293" s="62">
        <v>2</v>
      </c>
      <c r="J293" s="81">
        <f>+H293*I293</f>
        <v>6000</v>
      </c>
      <c r="K293" s="73"/>
    </row>
    <row r="294" spans="1:11" ht="31.5" x14ac:dyDescent="0.5">
      <c r="A294" s="80">
        <v>44722</v>
      </c>
      <c r="B294" s="55">
        <v>44725</v>
      </c>
      <c r="C294" s="56" t="s">
        <v>70</v>
      </c>
      <c r="D294" s="57">
        <v>729644</v>
      </c>
      <c r="E294" s="58">
        <v>3212</v>
      </c>
      <c r="F294" s="58" t="s">
        <v>452</v>
      </c>
      <c r="G294" s="58" t="s">
        <v>92</v>
      </c>
      <c r="H294" s="61">
        <v>243</v>
      </c>
      <c r="I294" s="62">
        <v>2</v>
      </c>
      <c r="J294" s="81">
        <f t="shared" ref="J294" si="4">+H294*I294</f>
        <v>486</v>
      </c>
      <c r="K294" s="73"/>
    </row>
    <row r="295" spans="1:11" ht="31.5" x14ac:dyDescent="0.5">
      <c r="A295" s="80">
        <v>44525</v>
      </c>
      <c r="B295" s="55">
        <v>44525</v>
      </c>
      <c r="C295" s="56" t="s">
        <v>70</v>
      </c>
      <c r="D295" s="57">
        <v>6017</v>
      </c>
      <c r="E295" s="58">
        <v>200</v>
      </c>
      <c r="F295" s="58" t="s">
        <v>50</v>
      </c>
      <c r="G295" s="58" t="s">
        <v>92</v>
      </c>
      <c r="H295" s="61">
        <v>53.1</v>
      </c>
      <c r="I295" s="62">
        <v>22</v>
      </c>
      <c r="J295" s="81">
        <f t="shared" si="3"/>
        <v>1168.2</v>
      </c>
      <c r="K295" s="73"/>
    </row>
    <row r="296" spans="1:11" ht="31.5" x14ac:dyDescent="0.5">
      <c r="A296" s="80">
        <v>44525</v>
      </c>
      <c r="B296" s="55">
        <v>44525</v>
      </c>
      <c r="C296" s="56" t="s">
        <v>70</v>
      </c>
      <c r="D296" s="57">
        <v>6017</v>
      </c>
      <c r="E296" s="58">
        <v>202</v>
      </c>
      <c r="F296" s="58" t="s">
        <v>15</v>
      </c>
      <c r="G296" s="58" t="s">
        <v>92</v>
      </c>
      <c r="H296" s="61">
        <v>106.2</v>
      </c>
      <c r="I296" s="62">
        <v>11</v>
      </c>
      <c r="J296" s="81">
        <f t="shared" si="3"/>
        <v>1168.2</v>
      </c>
      <c r="K296" s="73"/>
    </row>
    <row r="297" spans="1:11" ht="31.5" x14ac:dyDescent="0.5">
      <c r="A297" s="80">
        <v>44203</v>
      </c>
      <c r="B297" s="55">
        <v>44203</v>
      </c>
      <c r="C297" s="56" t="s">
        <v>70</v>
      </c>
      <c r="D297" s="57">
        <v>15246</v>
      </c>
      <c r="E297" s="58">
        <v>32</v>
      </c>
      <c r="F297" s="58" t="s">
        <v>239</v>
      </c>
      <c r="G297" s="58" t="s">
        <v>92</v>
      </c>
      <c r="H297" s="61">
        <v>177.81</v>
      </c>
      <c r="I297" s="62">
        <v>9</v>
      </c>
      <c r="J297" s="81">
        <f t="shared" si="3"/>
        <v>1600.29</v>
      </c>
      <c r="K297" s="73"/>
    </row>
    <row r="298" spans="1:11" ht="31.5" x14ac:dyDescent="0.5">
      <c r="A298" s="80">
        <v>44525</v>
      </c>
      <c r="B298" s="55">
        <v>44525</v>
      </c>
      <c r="C298" s="56" t="s">
        <v>70</v>
      </c>
      <c r="D298" s="57">
        <v>6017</v>
      </c>
      <c r="E298" s="58">
        <v>203</v>
      </c>
      <c r="F298" s="58" t="s">
        <v>240</v>
      </c>
      <c r="G298" s="58" t="s">
        <v>92</v>
      </c>
      <c r="H298" s="61">
        <v>29.5</v>
      </c>
      <c r="I298" s="62">
        <v>33</v>
      </c>
      <c r="J298" s="81">
        <f t="shared" si="3"/>
        <v>973.5</v>
      </c>
      <c r="K298" s="73"/>
    </row>
    <row r="299" spans="1:11" ht="31.5" x14ac:dyDescent="0.5">
      <c r="A299" s="80">
        <v>44525</v>
      </c>
      <c r="B299" s="55">
        <v>44525</v>
      </c>
      <c r="C299" s="56" t="s">
        <v>70</v>
      </c>
      <c r="D299" s="57">
        <v>6017</v>
      </c>
      <c r="E299" s="58">
        <v>204</v>
      </c>
      <c r="F299" s="58" t="s">
        <v>241</v>
      </c>
      <c r="G299" s="58" t="s">
        <v>92</v>
      </c>
      <c r="H299" s="61">
        <v>41.3</v>
      </c>
      <c r="I299" s="62">
        <v>122</v>
      </c>
      <c r="J299" s="81">
        <f>+H299*I299</f>
        <v>5038.5999999999995</v>
      </c>
      <c r="K299" s="73"/>
    </row>
    <row r="300" spans="1:11" ht="31.5" x14ac:dyDescent="0.5">
      <c r="A300" s="80">
        <v>44720</v>
      </c>
      <c r="B300" s="55">
        <v>44720</v>
      </c>
      <c r="C300" s="56" t="s">
        <v>70</v>
      </c>
      <c r="D300" s="57" t="s">
        <v>427</v>
      </c>
      <c r="E300" s="58">
        <v>2221</v>
      </c>
      <c r="F300" s="58" t="s">
        <v>453</v>
      </c>
      <c r="G300" s="58" t="s">
        <v>92</v>
      </c>
      <c r="H300" s="61">
        <v>151.04</v>
      </c>
      <c r="I300" s="62">
        <v>0</v>
      </c>
      <c r="J300" s="81">
        <f t="shared" ref="J300:J301" si="5">+H300*I300</f>
        <v>0</v>
      </c>
      <c r="K300" s="73"/>
    </row>
    <row r="301" spans="1:11" ht="31.5" x14ac:dyDescent="0.5">
      <c r="A301" s="80">
        <v>44722</v>
      </c>
      <c r="B301" s="55">
        <v>44725</v>
      </c>
      <c r="C301" s="56" t="s">
        <v>70</v>
      </c>
      <c r="D301" s="57" t="s">
        <v>427</v>
      </c>
      <c r="E301" s="58">
        <v>3251</v>
      </c>
      <c r="F301" s="58" t="s">
        <v>454</v>
      </c>
      <c r="G301" s="58" t="s">
        <v>92</v>
      </c>
      <c r="H301" s="61">
        <v>243</v>
      </c>
      <c r="I301" s="62">
        <v>3</v>
      </c>
      <c r="J301" s="81">
        <f t="shared" si="5"/>
        <v>729</v>
      </c>
      <c r="K301" s="73"/>
    </row>
    <row r="302" spans="1:11" ht="31.5" x14ac:dyDescent="0.5">
      <c r="A302" s="80">
        <v>44546</v>
      </c>
      <c r="B302" s="55">
        <v>44546</v>
      </c>
      <c r="C302" s="56" t="s">
        <v>70</v>
      </c>
      <c r="D302" s="57">
        <v>711466</v>
      </c>
      <c r="E302" s="58">
        <v>2567</v>
      </c>
      <c r="F302" s="58" t="s">
        <v>324</v>
      </c>
      <c r="G302" s="58" t="s">
        <v>92</v>
      </c>
      <c r="H302" s="61">
        <v>866</v>
      </c>
      <c r="I302" s="62">
        <v>1</v>
      </c>
      <c r="J302" s="81">
        <f t="shared" si="3"/>
        <v>866</v>
      </c>
      <c r="K302" s="73"/>
    </row>
    <row r="303" spans="1:11" ht="31.5" x14ac:dyDescent="0.5">
      <c r="A303" s="80">
        <v>44448</v>
      </c>
      <c r="B303" s="55">
        <v>44448</v>
      </c>
      <c r="C303" s="56" t="s">
        <v>70</v>
      </c>
      <c r="D303" s="57" t="s">
        <v>317</v>
      </c>
      <c r="E303" s="58">
        <v>71</v>
      </c>
      <c r="F303" s="58" t="s">
        <v>242</v>
      </c>
      <c r="G303" s="58" t="s">
        <v>109</v>
      </c>
      <c r="H303" s="61">
        <v>664.18</v>
      </c>
      <c r="I303" s="62">
        <v>13</v>
      </c>
      <c r="J303" s="81">
        <f t="shared" si="3"/>
        <v>8634.34</v>
      </c>
      <c r="K303" s="73"/>
    </row>
    <row r="304" spans="1:11" ht="31.5" x14ac:dyDescent="0.5">
      <c r="A304" s="80">
        <v>44448</v>
      </c>
      <c r="B304" s="55">
        <v>44448</v>
      </c>
      <c r="C304" s="56" t="s">
        <v>70</v>
      </c>
      <c r="D304" s="57" t="s">
        <v>317</v>
      </c>
      <c r="E304" s="58">
        <v>72</v>
      </c>
      <c r="F304" s="58" t="s">
        <v>243</v>
      </c>
      <c r="G304" s="58" t="s">
        <v>109</v>
      </c>
      <c r="H304" s="61">
        <v>664.18</v>
      </c>
      <c r="I304" s="62">
        <v>7</v>
      </c>
      <c r="J304" s="81">
        <f t="shared" si="3"/>
        <v>4649.2599999999993</v>
      </c>
      <c r="K304" s="73"/>
    </row>
    <row r="305" spans="1:11" ht="31.5" x14ac:dyDescent="0.5">
      <c r="A305" s="80">
        <v>44448</v>
      </c>
      <c r="B305" s="55">
        <v>44448</v>
      </c>
      <c r="C305" s="56" t="s">
        <v>70</v>
      </c>
      <c r="D305" s="57" t="s">
        <v>317</v>
      </c>
      <c r="E305" s="58">
        <v>74</v>
      </c>
      <c r="F305" s="58" t="s">
        <v>244</v>
      </c>
      <c r="G305" s="58" t="s">
        <v>109</v>
      </c>
      <c r="H305" s="61">
        <v>331.27</v>
      </c>
      <c r="I305" s="62">
        <v>7</v>
      </c>
      <c r="J305" s="81">
        <f t="shared" si="3"/>
        <v>2318.89</v>
      </c>
      <c r="K305" s="73"/>
    </row>
    <row r="306" spans="1:11" ht="31.5" x14ac:dyDescent="0.5">
      <c r="A306" s="80">
        <v>43522</v>
      </c>
      <c r="B306" s="55">
        <v>43522</v>
      </c>
      <c r="C306" s="56" t="s">
        <v>70</v>
      </c>
      <c r="D306" s="57" t="s">
        <v>127</v>
      </c>
      <c r="E306" s="58">
        <v>85</v>
      </c>
      <c r="F306" s="58" t="s">
        <v>502</v>
      </c>
      <c r="G306" s="58" t="s">
        <v>92</v>
      </c>
      <c r="H306" s="61">
        <v>115.64</v>
      </c>
      <c r="I306" s="62">
        <v>23</v>
      </c>
      <c r="J306" s="81">
        <f t="shared" si="3"/>
        <v>2659.72</v>
      </c>
      <c r="K306" s="73"/>
    </row>
    <row r="307" spans="1:11" ht="31.5" x14ac:dyDescent="0.5">
      <c r="A307" s="80">
        <v>44525</v>
      </c>
      <c r="B307" s="55">
        <v>44525</v>
      </c>
      <c r="C307" s="56" t="s">
        <v>70</v>
      </c>
      <c r="D307" s="57">
        <v>6017</v>
      </c>
      <c r="E307" s="58">
        <v>205</v>
      </c>
      <c r="F307" s="58" t="s">
        <v>16</v>
      </c>
      <c r="G307" s="58" t="s">
        <v>92</v>
      </c>
      <c r="H307" s="61">
        <v>13.81</v>
      </c>
      <c r="I307" s="62">
        <v>22</v>
      </c>
      <c r="J307" s="81">
        <f t="shared" si="3"/>
        <v>303.82</v>
      </c>
      <c r="K307" s="73"/>
    </row>
    <row r="308" spans="1:11" ht="31.5" x14ac:dyDescent="0.5">
      <c r="A308" s="80">
        <v>44645</v>
      </c>
      <c r="B308" s="55">
        <v>44645</v>
      </c>
      <c r="C308" s="56" t="s">
        <v>70</v>
      </c>
      <c r="D308" s="57">
        <v>203635</v>
      </c>
      <c r="E308" s="58">
        <v>2748</v>
      </c>
      <c r="F308" s="58" t="s">
        <v>325</v>
      </c>
      <c r="G308" s="58" t="s">
        <v>92</v>
      </c>
      <c r="H308" s="61">
        <v>695.02</v>
      </c>
      <c r="I308" s="62">
        <v>0</v>
      </c>
      <c r="J308" s="81">
        <f>+H308*I308</f>
        <v>0</v>
      </c>
      <c r="K308" s="73"/>
    </row>
    <row r="309" spans="1:11" ht="31.5" x14ac:dyDescent="0.5">
      <c r="A309" s="80">
        <v>44722</v>
      </c>
      <c r="B309" s="55">
        <v>44725</v>
      </c>
      <c r="C309" s="56" t="s">
        <v>70</v>
      </c>
      <c r="D309" s="57">
        <v>729644</v>
      </c>
      <c r="E309" s="58">
        <v>2849</v>
      </c>
      <c r="F309" s="58" t="s">
        <v>455</v>
      </c>
      <c r="G309" s="58" t="s">
        <v>92</v>
      </c>
      <c r="H309" s="61">
        <v>400</v>
      </c>
      <c r="I309" s="62">
        <v>4</v>
      </c>
      <c r="J309" s="81">
        <f>+H309*I309</f>
        <v>1600</v>
      </c>
      <c r="K309" s="73"/>
    </row>
    <row r="310" spans="1:11" ht="31.5" x14ac:dyDescent="0.5">
      <c r="A310" s="80">
        <v>44722</v>
      </c>
      <c r="B310" s="55">
        <v>44725</v>
      </c>
      <c r="C310" s="56" t="s">
        <v>70</v>
      </c>
      <c r="D310" s="57">
        <v>729644</v>
      </c>
      <c r="E310" s="58">
        <v>3266</v>
      </c>
      <c r="F310" s="58" t="s">
        <v>456</v>
      </c>
      <c r="G310" s="58" t="s">
        <v>92</v>
      </c>
      <c r="H310" s="61">
        <v>0.6</v>
      </c>
      <c r="I310" s="62">
        <v>560</v>
      </c>
      <c r="J310" s="81">
        <f>+H310*I310</f>
        <v>336</v>
      </c>
      <c r="K310" s="73"/>
    </row>
    <row r="311" spans="1:11" ht="31.5" x14ac:dyDescent="0.5">
      <c r="A311" s="80">
        <v>44722</v>
      </c>
      <c r="B311" s="55">
        <v>44725</v>
      </c>
      <c r="C311" s="56" t="s">
        <v>70</v>
      </c>
      <c r="D311" s="57">
        <v>729644</v>
      </c>
      <c r="E311" s="58">
        <v>3267</v>
      </c>
      <c r="F311" s="58" t="s">
        <v>457</v>
      </c>
      <c r="G311" s="58" t="s">
        <v>92</v>
      </c>
      <c r="H311" s="61">
        <v>1.75</v>
      </c>
      <c r="I311" s="62">
        <v>1000</v>
      </c>
      <c r="J311" s="81">
        <f>+H311*I311</f>
        <v>1750</v>
      </c>
      <c r="K311" s="73"/>
    </row>
    <row r="312" spans="1:11" ht="31.5" x14ac:dyDescent="0.5">
      <c r="A312" s="80">
        <v>44644</v>
      </c>
      <c r="B312" s="55">
        <v>44644</v>
      </c>
      <c r="C312" s="56" t="s">
        <v>70</v>
      </c>
      <c r="D312" s="57" t="s">
        <v>345</v>
      </c>
      <c r="E312" s="58">
        <v>1401</v>
      </c>
      <c r="F312" s="58" t="s">
        <v>388</v>
      </c>
      <c r="G312" s="58" t="s">
        <v>92</v>
      </c>
      <c r="H312" s="61"/>
      <c r="I312" s="62"/>
      <c r="J312" s="81">
        <f t="shared" si="3"/>
        <v>0</v>
      </c>
      <c r="K312" s="73"/>
    </row>
    <row r="313" spans="1:11" ht="31.5" x14ac:dyDescent="0.5">
      <c r="A313" s="80">
        <v>44551</v>
      </c>
      <c r="B313" s="55">
        <v>44551</v>
      </c>
      <c r="C313" s="56" t="s">
        <v>70</v>
      </c>
      <c r="D313" s="57">
        <v>10138</v>
      </c>
      <c r="E313" s="58">
        <v>107</v>
      </c>
      <c r="F313" s="58" t="s">
        <v>206</v>
      </c>
      <c r="G313" s="58" t="s">
        <v>129</v>
      </c>
      <c r="H313" s="61">
        <v>230.1</v>
      </c>
      <c r="I313" s="62">
        <v>24</v>
      </c>
      <c r="J313" s="81">
        <f t="shared" si="3"/>
        <v>5522.4</v>
      </c>
      <c r="K313" s="73"/>
    </row>
    <row r="314" spans="1:11" ht="31.5" x14ac:dyDescent="0.5">
      <c r="A314" s="80">
        <v>42997</v>
      </c>
      <c r="B314" s="55">
        <v>42997</v>
      </c>
      <c r="C314" s="56" t="s">
        <v>70</v>
      </c>
      <c r="D314" s="57">
        <v>940</v>
      </c>
      <c r="E314" s="58">
        <v>75</v>
      </c>
      <c r="F314" s="58" t="s">
        <v>29</v>
      </c>
      <c r="G314" s="58" t="s">
        <v>109</v>
      </c>
      <c r="H314" s="61">
        <v>147.5</v>
      </c>
      <c r="I314" s="62">
        <v>11</v>
      </c>
      <c r="J314" s="81">
        <f t="shared" si="3"/>
        <v>1622.5</v>
      </c>
      <c r="K314" s="73"/>
    </row>
    <row r="315" spans="1:11" ht="31.5" x14ac:dyDescent="0.5">
      <c r="A315" s="80">
        <v>44525</v>
      </c>
      <c r="B315" s="55">
        <v>44525</v>
      </c>
      <c r="C315" s="56" t="s">
        <v>70</v>
      </c>
      <c r="D315" s="57">
        <v>6017</v>
      </c>
      <c r="E315" s="58">
        <v>208</v>
      </c>
      <c r="F315" s="58" t="s">
        <v>51</v>
      </c>
      <c r="G315" s="58" t="s">
        <v>92</v>
      </c>
      <c r="H315" s="61">
        <v>23.6</v>
      </c>
      <c r="I315" s="62">
        <v>34</v>
      </c>
      <c r="J315" s="81">
        <f t="shared" si="3"/>
        <v>802.40000000000009</v>
      </c>
      <c r="K315" s="73"/>
    </row>
    <row r="316" spans="1:11" ht="31.5" x14ac:dyDescent="0.5">
      <c r="A316" s="80">
        <v>44322</v>
      </c>
      <c r="B316" s="55">
        <v>44322</v>
      </c>
      <c r="C316" s="56" t="s">
        <v>70</v>
      </c>
      <c r="D316" s="57">
        <v>5343</v>
      </c>
      <c r="E316" s="58">
        <v>206</v>
      </c>
      <c r="F316" s="58" t="s">
        <v>17</v>
      </c>
      <c r="G316" s="58" t="s">
        <v>92</v>
      </c>
      <c r="H316" s="61">
        <v>15.34</v>
      </c>
      <c r="I316" s="62">
        <v>37</v>
      </c>
      <c r="J316" s="81">
        <f t="shared" si="3"/>
        <v>567.58000000000004</v>
      </c>
      <c r="K316" s="73"/>
    </row>
    <row r="317" spans="1:11" ht="31.5" x14ac:dyDescent="0.5">
      <c r="A317" s="80">
        <v>44525</v>
      </c>
      <c r="B317" s="55">
        <v>44525</v>
      </c>
      <c r="C317" s="56" t="s">
        <v>70</v>
      </c>
      <c r="D317" s="57">
        <v>6017</v>
      </c>
      <c r="E317" s="58">
        <v>207</v>
      </c>
      <c r="F317" s="58" t="s">
        <v>18</v>
      </c>
      <c r="G317" s="58" t="s">
        <v>92</v>
      </c>
      <c r="H317" s="61">
        <v>23.6</v>
      </c>
      <c r="I317" s="62">
        <v>61</v>
      </c>
      <c r="J317" s="81">
        <f t="shared" si="3"/>
        <v>1439.6000000000001</v>
      </c>
      <c r="K317" s="73"/>
    </row>
    <row r="318" spans="1:11" ht="31.5" x14ac:dyDescent="0.5">
      <c r="A318" s="80">
        <v>44642</v>
      </c>
      <c r="B318" s="55">
        <v>44636</v>
      </c>
      <c r="C318" s="56" t="s">
        <v>70</v>
      </c>
      <c r="D318" s="57">
        <v>6344</v>
      </c>
      <c r="E318" s="58">
        <v>3150</v>
      </c>
      <c r="F318" s="58" t="s">
        <v>370</v>
      </c>
      <c r="G318" s="58" t="s">
        <v>92</v>
      </c>
      <c r="H318" s="61">
        <v>59</v>
      </c>
      <c r="I318" s="62">
        <v>30</v>
      </c>
      <c r="J318" s="81">
        <f t="shared" si="3"/>
        <v>1770</v>
      </c>
      <c r="K318" s="73"/>
    </row>
    <row r="319" spans="1:11" ht="31.5" x14ac:dyDescent="0.5">
      <c r="A319" s="80">
        <v>44322</v>
      </c>
      <c r="B319" s="55">
        <v>44322</v>
      </c>
      <c r="C319" s="56" t="s">
        <v>70</v>
      </c>
      <c r="D319" s="57">
        <v>5343</v>
      </c>
      <c r="E319" s="58">
        <v>209</v>
      </c>
      <c r="F319" s="58" t="s">
        <v>88</v>
      </c>
      <c r="G319" s="58" t="s">
        <v>92</v>
      </c>
      <c r="H319" s="61">
        <v>35.4</v>
      </c>
      <c r="I319" s="62">
        <v>30</v>
      </c>
      <c r="J319" s="81">
        <f t="shared" si="3"/>
        <v>1062</v>
      </c>
      <c r="K319" s="73"/>
    </row>
    <row r="320" spans="1:11" ht="31.5" x14ac:dyDescent="0.5">
      <c r="A320" s="80">
        <v>44292</v>
      </c>
      <c r="B320" s="55">
        <v>44300</v>
      </c>
      <c r="C320" s="56" t="s">
        <v>70</v>
      </c>
      <c r="D320" s="57" t="s">
        <v>154</v>
      </c>
      <c r="E320" s="58">
        <v>233</v>
      </c>
      <c r="F320" s="58" t="s">
        <v>52</v>
      </c>
      <c r="G320" s="58" t="s">
        <v>92</v>
      </c>
      <c r="H320" s="61">
        <v>1256.6400000000001</v>
      </c>
      <c r="I320" s="62">
        <v>0</v>
      </c>
      <c r="J320" s="81">
        <f t="shared" si="3"/>
        <v>0</v>
      </c>
      <c r="K320" s="73"/>
    </row>
    <row r="321" spans="1:11" ht="31.5" x14ac:dyDescent="0.5">
      <c r="A321" s="80">
        <v>44644</v>
      </c>
      <c r="B321" s="55">
        <v>44644</v>
      </c>
      <c r="C321" s="56" t="s">
        <v>70</v>
      </c>
      <c r="D321" s="57">
        <v>203635</v>
      </c>
      <c r="E321" s="58">
        <v>3170</v>
      </c>
      <c r="F321" s="58" t="s">
        <v>346</v>
      </c>
      <c r="G321" s="58" t="s">
        <v>92</v>
      </c>
      <c r="H321" s="61">
        <v>334.59</v>
      </c>
      <c r="I321" s="62">
        <v>0</v>
      </c>
      <c r="J321" s="81">
        <f t="shared" ref="J321:J396" si="6">+H321*I321</f>
        <v>0</v>
      </c>
      <c r="K321" s="73"/>
    </row>
    <row r="322" spans="1:11" ht="31.5" x14ac:dyDescent="0.5">
      <c r="A322" s="80">
        <v>44642</v>
      </c>
      <c r="B322" s="55">
        <v>44636</v>
      </c>
      <c r="C322" s="56" t="s">
        <v>70</v>
      </c>
      <c r="D322" s="57">
        <v>6344</v>
      </c>
      <c r="E322" s="58">
        <v>97</v>
      </c>
      <c r="F322" s="58" t="s">
        <v>245</v>
      </c>
      <c r="G322" s="58" t="s">
        <v>92</v>
      </c>
      <c r="H322" s="61">
        <v>129.80000000000001</v>
      </c>
      <c r="I322" s="62">
        <v>58</v>
      </c>
      <c r="J322" s="81">
        <f t="shared" si="6"/>
        <v>7528.4000000000005</v>
      </c>
      <c r="K322" s="73"/>
    </row>
    <row r="323" spans="1:11" ht="31.5" x14ac:dyDescent="0.5">
      <c r="A323" s="80">
        <v>44655</v>
      </c>
      <c r="B323" s="55">
        <v>44655</v>
      </c>
      <c r="C323" s="56" t="s">
        <v>70</v>
      </c>
      <c r="D323" s="57">
        <v>101796822</v>
      </c>
      <c r="E323" s="58">
        <v>3173</v>
      </c>
      <c r="F323" s="58" t="s">
        <v>393</v>
      </c>
      <c r="G323" s="58" t="s">
        <v>394</v>
      </c>
      <c r="H323" s="61">
        <v>559</v>
      </c>
      <c r="I323" s="62">
        <v>0</v>
      </c>
      <c r="J323" s="81">
        <f t="shared" si="6"/>
        <v>0</v>
      </c>
      <c r="K323" s="73"/>
    </row>
    <row r="324" spans="1:11" ht="31.5" x14ac:dyDescent="0.5">
      <c r="A324" s="80">
        <v>44645</v>
      </c>
      <c r="B324" s="55">
        <v>44645</v>
      </c>
      <c r="C324" s="56" t="s">
        <v>70</v>
      </c>
      <c r="D324" s="57">
        <v>203633</v>
      </c>
      <c r="E324" s="58">
        <v>2741</v>
      </c>
      <c r="F324" s="58" t="s">
        <v>371</v>
      </c>
      <c r="G324" s="58" t="s">
        <v>92</v>
      </c>
      <c r="H324" s="61">
        <v>318.60000000000002</v>
      </c>
      <c r="I324" s="62">
        <v>1</v>
      </c>
      <c r="J324" s="81">
        <f t="shared" si="6"/>
        <v>318.60000000000002</v>
      </c>
      <c r="K324" s="73"/>
    </row>
    <row r="325" spans="1:11" ht="31.5" x14ac:dyDescent="0.5">
      <c r="A325" s="80">
        <v>44448</v>
      </c>
      <c r="B325" s="55">
        <v>44448</v>
      </c>
      <c r="C325" s="56" t="s">
        <v>70</v>
      </c>
      <c r="D325" s="57" t="s">
        <v>317</v>
      </c>
      <c r="E325" s="58">
        <v>59</v>
      </c>
      <c r="F325" s="58" t="s">
        <v>246</v>
      </c>
      <c r="G325" s="58" t="s">
        <v>92</v>
      </c>
      <c r="H325" s="61">
        <v>3.39</v>
      </c>
      <c r="I325" s="62">
        <v>7430</v>
      </c>
      <c r="J325" s="81">
        <f t="shared" si="6"/>
        <v>25187.7</v>
      </c>
      <c r="K325" s="73"/>
    </row>
    <row r="326" spans="1:11" ht="31.5" x14ac:dyDescent="0.5">
      <c r="A326" s="80">
        <v>44629</v>
      </c>
      <c r="B326" s="55">
        <v>44629</v>
      </c>
      <c r="C326" s="56" t="s">
        <v>70</v>
      </c>
      <c r="D326" s="57">
        <v>6303</v>
      </c>
      <c r="E326" s="58">
        <v>60</v>
      </c>
      <c r="F326" s="58" t="s">
        <v>247</v>
      </c>
      <c r="G326" s="58" t="s">
        <v>92</v>
      </c>
      <c r="H326" s="61">
        <v>1.77</v>
      </c>
      <c r="I326" s="62">
        <v>1746</v>
      </c>
      <c r="J326" s="81">
        <f t="shared" si="6"/>
        <v>3090.42</v>
      </c>
      <c r="K326" s="73"/>
    </row>
    <row r="327" spans="1:11" ht="31.5" x14ac:dyDescent="0.5">
      <c r="A327" s="80">
        <v>44525</v>
      </c>
      <c r="B327" s="55">
        <v>44525</v>
      </c>
      <c r="C327" s="56" t="s">
        <v>70</v>
      </c>
      <c r="D327" s="57">
        <v>6017</v>
      </c>
      <c r="E327" s="58">
        <v>62</v>
      </c>
      <c r="F327" s="58" t="s">
        <v>248</v>
      </c>
      <c r="G327" s="58" t="s">
        <v>92</v>
      </c>
      <c r="H327" s="61">
        <v>4.95</v>
      </c>
      <c r="I327" s="62">
        <v>850</v>
      </c>
      <c r="J327" s="81">
        <f t="shared" si="6"/>
        <v>4207.5</v>
      </c>
      <c r="K327" s="73"/>
    </row>
    <row r="328" spans="1:11" ht="31.5" x14ac:dyDescent="0.5">
      <c r="A328" s="80">
        <v>44525</v>
      </c>
      <c r="B328" s="55">
        <v>44525</v>
      </c>
      <c r="C328" s="56" t="s">
        <v>70</v>
      </c>
      <c r="D328" s="57">
        <v>6017</v>
      </c>
      <c r="E328" s="58">
        <v>61</v>
      </c>
      <c r="F328" s="58" t="s">
        <v>249</v>
      </c>
      <c r="G328" s="58" t="s">
        <v>92</v>
      </c>
      <c r="H328" s="61">
        <v>4.72</v>
      </c>
      <c r="I328" s="62">
        <v>1234</v>
      </c>
      <c r="J328" s="81">
        <f t="shared" si="6"/>
        <v>5824.48</v>
      </c>
      <c r="K328" s="73"/>
    </row>
    <row r="329" spans="1:11" ht="31.5" x14ac:dyDescent="0.5">
      <c r="A329" s="80">
        <v>44448</v>
      </c>
      <c r="B329" s="55">
        <v>44448</v>
      </c>
      <c r="C329" s="56" t="s">
        <v>70</v>
      </c>
      <c r="D329" s="57" t="s">
        <v>317</v>
      </c>
      <c r="E329" s="58">
        <v>2670</v>
      </c>
      <c r="F329" s="58" t="s">
        <v>250</v>
      </c>
      <c r="G329" s="58" t="s">
        <v>92</v>
      </c>
      <c r="H329" s="61">
        <v>15.33</v>
      </c>
      <c r="I329" s="62">
        <v>130</v>
      </c>
      <c r="J329" s="81">
        <f t="shared" si="6"/>
        <v>1992.9</v>
      </c>
      <c r="K329" s="73"/>
    </row>
    <row r="330" spans="1:11" ht="31.5" x14ac:dyDescent="0.5">
      <c r="A330" s="80">
        <v>44722</v>
      </c>
      <c r="B330" s="55">
        <v>44725</v>
      </c>
      <c r="C330" s="56" t="s">
        <v>70</v>
      </c>
      <c r="D330" s="57">
        <v>729644</v>
      </c>
      <c r="E330" s="58">
        <v>3259</v>
      </c>
      <c r="F330" s="58" t="s">
        <v>458</v>
      </c>
      <c r="G330" s="58" t="s">
        <v>92</v>
      </c>
      <c r="H330" s="61">
        <v>518</v>
      </c>
      <c r="I330" s="62">
        <v>1</v>
      </c>
      <c r="J330" s="81">
        <f t="shared" si="6"/>
        <v>518</v>
      </c>
      <c r="K330" s="73"/>
    </row>
    <row r="331" spans="1:11" ht="31.5" x14ac:dyDescent="0.5">
      <c r="A331" s="80">
        <v>42997</v>
      </c>
      <c r="B331" s="55">
        <v>42997</v>
      </c>
      <c r="C331" s="56" t="s">
        <v>70</v>
      </c>
      <c r="D331" s="57">
        <v>940</v>
      </c>
      <c r="E331" s="58">
        <v>76</v>
      </c>
      <c r="F331" s="58" t="s">
        <v>251</v>
      </c>
      <c r="G331" s="58" t="s">
        <v>109</v>
      </c>
      <c r="H331" s="61">
        <v>188.8</v>
      </c>
      <c r="I331" s="62">
        <v>119</v>
      </c>
      <c r="J331" s="81">
        <f t="shared" si="6"/>
        <v>22467.200000000001</v>
      </c>
      <c r="K331" s="73"/>
    </row>
    <row r="332" spans="1:11" ht="31.5" x14ac:dyDescent="0.5">
      <c r="A332" s="80">
        <v>42997</v>
      </c>
      <c r="B332" s="55">
        <v>42997</v>
      </c>
      <c r="C332" s="56" t="s">
        <v>70</v>
      </c>
      <c r="D332" s="57">
        <v>940</v>
      </c>
      <c r="E332" s="58">
        <v>78</v>
      </c>
      <c r="F332" s="58" t="s">
        <v>79</v>
      </c>
      <c r="G332" s="58" t="s">
        <v>109</v>
      </c>
      <c r="H332" s="61">
        <v>188.8</v>
      </c>
      <c r="I332" s="62">
        <v>490</v>
      </c>
      <c r="J332" s="81">
        <f t="shared" si="6"/>
        <v>92512</v>
      </c>
      <c r="K332" s="75"/>
    </row>
    <row r="333" spans="1:11" ht="31.5" x14ac:dyDescent="0.5">
      <c r="A333" s="80">
        <v>44551</v>
      </c>
      <c r="B333" s="55">
        <v>44551</v>
      </c>
      <c r="C333" s="56" t="s">
        <v>70</v>
      </c>
      <c r="D333" s="57">
        <v>10138</v>
      </c>
      <c r="E333" s="58">
        <v>125</v>
      </c>
      <c r="F333" s="58" t="s">
        <v>252</v>
      </c>
      <c r="G333" s="58" t="s">
        <v>92</v>
      </c>
      <c r="H333" s="61">
        <v>204.12</v>
      </c>
      <c r="I333" s="62">
        <v>0</v>
      </c>
      <c r="J333" s="81">
        <f t="shared" si="6"/>
        <v>0</v>
      </c>
      <c r="K333" s="73"/>
    </row>
    <row r="334" spans="1:11" ht="31.5" x14ac:dyDescent="0.5">
      <c r="A334" s="80">
        <v>44629</v>
      </c>
      <c r="B334" s="55">
        <v>44629</v>
      </c>
      <c r="C334" s="56" t="s">
        <v>70</v>
      </c>
      <c r="D334" s="57">
        <v>6303</v>
      </c>
      <c r="E334" s="58">
        <v>210</v>
      </c>
      <c r="F334" s="58" t="s">
        <v>90</v>
      </c>
      <c r="G334" s="58" t="s">
        <v>92</v>
      </c>
      <c r="H334" s="61">
        <v>165.2</v>
      </c>
      <c r="I334" s="62">
        <v>9</v>
      </c>
      <c r="J334" s="81">
        <f t="shared" si="6"/>
        <v>1486.8</v>
      </c>
      <c r="K334" s="73"/>
    </row>
    <row r="335" spans="1:11" ht="31.5" x14ac:dyDescent="0.5">
      <c r="A335" s="80">
        <v>44648</v>
      </c>
      <c r="B335" s="55">
        <v>44636</v>
      </c>
      <c r="C335" s="56" t="s">
        <v>70</v>
      </c>
      <c r="D335" s="57">
        <v>6807</v>
      </c>
      <c r="E335" s="58">
        <v>2663</v>
      </c>
      <c r="F335" s="58" t="s">
        <v>253</v>
      </c>
      <c r="G335" s="58" t="s">
        <v>92</v>
      </c>
      <c r="H335" s="61">
        <v>1947</v>
      </c>
      <c r="I335" s="62">
        <v>6</v>
      </c>
      <c r="J335" s="81">
        <f t="shared" si="6"/>
        <v>11682</v>
      </c>
      <c r="K335" s="73"/>
    </row>
    <row r="336" spans="1:11" ht="31.5" x14ac:dyDescent="0.5">
      <c r="A336" s="80">
        <v>44648</v>
      </c>
      <c r="B336" s="55">
        <v>44648</v>
      </c>
      <c r="C336" s="56" t="s">
        <v>70</v>
      </c>
      <c r="D336" s="57">
        <v>52</v>
      </c>
      <c r="E336" s="58">
        <v>3146</v>
      </c>
      <c r="F336" s="58" t="s">
        <v>355</v>
      </c>
      <c r="G336" s="58" t="s">
        <v>92</v>
      </c>
      <c r="H336" s="61">
        <v>13688</v>
      </c>
      <c r="I336" s="62">
        <v>1</v>
      </c>
      <c r="J336" s="81">
        <f t="shared" si="6"/>
        <v>13688</v>
      </c>
      <c r="K336" s="73"/>
    </row>
    <row r="337" spans="1:11" ht="31.5" x14ac:dyDescent="0.5">
      <c r="A337" s="80">
        <v>44648</v>
      </c>
      <c r="B337" s="55">
        <v>44627</v>
      </c>
      <c r="C337" s="56" t="s">
        <v>70</v>
      </c>
      <c r="D337" s="57">
        <v>52</v>
      </c>
      <c r="E337" s="58">
        <v>3147</v>
      </c>
      <c r="F337" s="58" t="s">
        <v>343</v>
      </c>
      <c r="G337" s="58" t="s">
        <v>92</v>
      </c>
      <c r="H337" s="61">
        <v>13570</v>
      </c>
      <c r="I337" s="62"/>
      <c r="J337" s="81">
        <f t="shared" si="6"/>
        <v>0</v>
      </c>
      <c r="K337" s="73"/>
    </row>
    <row r="338" spans="1:11" ht="31.5" x14ac:dyDescent="0.5">
      <c r="A338" s="80">
        <v>44720</v>
      </c>
      <c r="B338" s="55">
        <v>44720</v>
      </c>
      <c r="C338" s="56" t="s">
        <v>70</v>
      </c>
      <c r="D338" s="57" t="s">
        <v>427</v>
      </c>
      <c r="E338" s="58">
        <v>3274</v>
      </c>
      <c r="F338" s="58" t="s">
        <v>460</v>
      </c>
      <c r="G338" s="58" t="s">
        <v>92</v>
      </c>
      <c r="H338" s="61">
        <v>449.58</v>
      </c>
      <c r="I338" s="62">
        <v>0</v>
      </c>
      <c r="J338" s="81">
        <f t="shared" si="6"/>
        <v>0</v>
      </c>
      <c r="K338" s="73"/>
    </row>
    <row r="339" spans="1:11" ht="31.5" x14ac:dyDescent="0.5">
      <c r="A339" s="80">
        <v>44720</v>
      </c>
      <c r="B339" s="55">
        <v>44720</v>
      </c>
      <c r="C339" s="56" t="s">
        <v>70</v>
      </c>
      <c r="D339" s="57" t="s">
        <v>427</v>
      </c>
      <c r="E339" s="58">
        <v>3273</v>
      </c>
      <c r="F339" s="58" t="s">
        <v>461</v>
      </c>
      <c r="G339" s="58" t="s">
        <v>92</v>
      </c>
      <c r="H339" s="61">
        <v>582.91999999999996</v>
      </c>
      <c r="I339" s="62">
        <v>0</v>
      </c>
      <c r="J339" s="81">
        <f t="shared" si="6"/>
        <v>0</v>
      </c>
      <c r="K339" s="73"/>
    </row>
    <row r="340" spans="1:11" ht="31.5" x14ac:dyDescent="0.5">
      <c r="A340" s="80">
        <v>44720</v>
      </c>
      <c r="B340" s="55">
        <v>44720</v>
      </c>
      <c r="C340" s="56" t="s">
        <v>70</v>
      </c>
      <c r="D340" s="57" t="s">
        <v>427</v>
      </c>
      <c r="E340" s="58">
        <v>3272</v>
      </c>
      <c r="F340" s="58" t="s">
        <v>462</v>
      </c>
      <c r="G340" s="58" t="s">
        <v>92</v>
      </c>
      <c r="H340" s="61">
        <v>582.91999999999996</v>
      </c>
      <c r="I340" s="62">
        <v>0</v>
      </c>
      <c r="J340" s="81">
        <f t="shared" si="6"/>
        <v>0</v>
      </c>
      <c r="K340" s="73"/>
    </row>
    <row r="341" spans="1:11" ht="31.5" x14ac:dyDescent="0.5">
      <c r="A341" s="80">
        <v>44720</v>
      </c>
      <c r="B341" s="55">
        <v>44720</v>
      </c>
      <c r="C341" s="56" t="s">
        <v>70</v>
      </c>
      <c r="D341" s="57" t="s">
        <v>427</v>
      </c>
      <c r="E341" s="58">
        <v>3176</v>
      </c>
      <c r="F341" s="58" t="s">
        <v>459</v>
      </c>
      <c r="G341" s="58" t="s">
        <v>92</v>
      </c>
      <c r="H341" s="61">
        <v>173.46</v>
      </c>
      <c r="I341" s="62">
        <v>0</v>
      </c>
      <c r="J341" s="81">
        <f t="shared" si="6"/>
        <v>0</v>
      </c>
      <c r="K341" s="73"/>
    </row>
    <row r="342" spans="1:11" ht="31.5" x14ac:dyDescent="0.5">
      <c r="A342" s="80">
        <v>44720</v>
      </c>
      <c r="B342" s="55">
        <v>44720</v>
      </c>
      <c r="C342" s="56" t="s">
        <v>70</v>
      </c>
      <c r="D342" s="57" t="s">
        <v>463</v>
      </c>
      <c r="E342" s="58">
        <v>3187</v>
      </c>
      <c r="F342" s="58" t="s">
        <v>372</v>
      </c>
      <c r="G342" s="58" t="s">
        <v>94</v>
      </c>
      <c r="H342" s="61">
        <v>247.8</v>
      </c>
      <c r="I342" s="62">
        <v>67</v>
      </c>
      <c r="J342" s="81">
        <f t="shared" si="6"/>
        <v>16602.600000000002</v>
      </c>
      <c r="K342" s="73"/>
    </row>
    <row r="343" spans="1:11" ht="31.5" x14ac:dyDescent="0.5">
      <c r="A343" s="80">
        <v>44720</v>
      </c>
      <c r="B343" s="55">
        <v>44720</v>
      </c>
      <c r="C343" s="56" t="s">
        <v>70</v>
      </c>
      <c r="D343" s="57" t="s">
        <v>463</v>
      </c>
      <c r="E343" s="58">
        <v>2769</v>
      </c>
      <c r="F343" s="58" t="s">
        <v>254</v>
      </c>
      <c r="G343" s="58" t="s">
        <v>94</v>
      </c>
      <c r="H343" s="61">
        <v>247.8</v>
      </c>
      <c r="I343" s="62">
        <v>84</v>
      </c>
      <c r="J343" s="81">
        <f t="shared" si="6"/>
        <v>20815.2</v>
      </c>
      <c r="K343" s="73"/>
    </row>
    <row r="344" spans="1:11" ht="31.5" x14ac:dyDescent="0.5">
      <c r="A344" s="80">
        <v>44720</v>
      </c>
      <c r="B344" s="55">
        <v>44720</v>
      </c>
      <c r="C344" s="56" t="s">
        <v>70</v>
      </c>
      <c r="D344" s="57" t="s">
        <v>463</v>
      </c>
      <c r="E344" s="58">
        <v>2664</v>
      </c>
      <c r="F344" s="58" t="s">
        <v>255</v>
      </c>
      <c r="G344" s="58" t="s">
        <v>94</v>
      </c>
      <c r="H344" s="61">
        <v>247.8</v>
      </c>
      <c r="I344" s="62">
        <v>65</v>
      </c>
      <c r="J344" s="81">
        <f t="shared" si="6"/>
        <v>16107</v>
      </c>
      <c r="K344" s="73"/>
    </row>
    <row r="345" spans="1:11" ht="31.5" x14ac:dyDescent="0.5">
      <c r="A345" s="80">
        <v>44539</v>
      </c>
      <c r="B345" s="55">
        <v>44539</v>
      </c>
      <c r="C345" s="56" t="s">
        <v>70</v>
      </c>
      <c r="D345" s="57" t="s">
        <v>353</v>
      </c>
      <c r="E345" s="58">
        <v>18</v>
      </c>
      <c r="F345" s="58" t="s">
        <v>374</v>
      </c>
      <c r="G345" s="58" t="s">
        <v>92</v>
      </c>
      <c r="H345" s="61">
        <v>562.49</v>
      </c>
      <c r="I345" s="62">
        <v>9</v>
      </c>
      <c r="J345" s="81">
        <f t="shared" si="6"/>
        <v>5062.41</v>
      </c>
      <c r="K345" s="73"/>
    </row>
    <row r="346" spans="1:11" ht="31.5" x14ac:dyDescent="0.5">
      <c r="A346" s="80">
        <v>44720</v>
      </c>
      <c r="B346" s="55">
        <v>44720</v>
      </c>
      <c r="C346" s="56" t="s">
        <v>70</v>
      </c>
      <c r="D346" s="57" t="s">
        <v>463</v>
      </c>
      <c r="E346" s="58">
        <v>3145</v>
      </c>
      <c r="F346" s="58" t="s">
        <v>373</v>
      </c>
      <c r="G346" s="58" t="s">
        <v>92</v>
      </c>
      <c r="H346" s="61">
        <v>601.79999999999995</v>
      </c>
      <c r="I346" s="62">
        <v>35</v>
      </c>
      <c r="J346" s="81">
        <f t="shared" si="6"/>
        <v>21063</v>
      </c>
      <c r="K346" s="73"/>
    </row>
    <row r="347" spans="1:11" ht="31.5" x14ac:dyDescent="0.5">
      <c r="A347" s="80">
        <v>44720</v>
      </c>
      <c r="B347" s="55">
        <v>44720</v>
      </c>
      <c r="C347" s="56" t="s">
        <v>70</v>
      </c>
      <c r="D347" s="57" t="s">
        <v>463</v>
      </c>
      <c r="E347" s="58">
        <v>17</v>
      </c>
      <c r="F347" s="58" t="s">
        <v>256</v>
      </c>
      <c r="G347" s="58" t="s">
        <v>92</v>
      </c>
      <c r="H347" s="61">
        <v>601.79999999999995</v>
      </c>
      <c r="I347" s="62">
        <v>55</v>
      </c>
      <c r="J347" s="81">
        <f t="shared" si="6"/>
        <v>33099</v>
      </c>
      <c r="K347" s="73"/>
    </row>
    <row r="348" spans="1:11" ht="31.5" x14ac:dyDescent="0.5">
      <c r="A348" s="80">
        <v>44648</v>
      </c>
      <c r="B348" s="55">
        <v>44648</v>
      </c>
      <c r="C348" s="56" t="s">
        <v>70</v>
      </c>
      <c r="D348" s="57" t="s">
        <v>353</v>
      </c>
      <c r="E348" s="58">
        <v>18</v>
      </c>
      <c r="F348" s="58" t="s">
        <v>258</v>
      </c>
      <c r="G348" s="58" t="s">
        <v>92</v>
      </c>
      <c r="H348" s="61"/>
      <c r="I348" s="62"/>
      <c r="J348" s="81">
        <f t="shared" si="6"/>
        <v>0</v>
      </c>
      <c r="K348" s="73"/>
    </row>
    <row r="349" spans="1:11" ht="31.5" x14ac:dyDescent="0.5">
      <c r="A349" s="80">
        <v>44539</v>
      </c>
      <c r="B349" s="55">
        <v>44539</v>
      </c>
      <c r="C349" s="56" t="s">
        <v>70</v>
      </c>
      <c r="D349" s="57" t="s">
        <v>316</v>
      </c>
      <c r="E349" s="58">
        <v>2649</v>
      </c>
      <c r="F349" s="58" t="s">
        <v>257</v>
      </c>
      <c r="G349" s="58" t="s">
        <v>92</v>
      </c>
      <c r="H349" s="61"/>
      <c r="I349" s="62"/>
      <c r="J349" s="81">
        <f t="shared" si="6"/>
        <v>0</v>
      </c>
      <c r="K349" s="73"/>
    </row>
    <row r="350" spans="1:11" ht="31.5" x14ac:dyDescent="0.5">
      <c r="A350" s="80">
        <v>44039</v>
      </c>
      <c r="B350" s="55">
        <v>44039</v>
      </c>
      <c r="C350" s="56" t="s">
        <v>70</v>
      </c>
      <c r="D350" s="57">
        <v>4410</v>
      </c>
      <c r="E350" s="58">
        <v>235</v>
      </c>
      <c r="F350" s="58" t="s">
        <v>53</v>
      </c>
      <c r="G350" s="58" t="s">
        <v>92</v>
      </c>
      <c r="H350" s="61">
        <v>357.73</v>
      </c>
      <c r="I350" s="62">
        <v>35</v>
      </c>
      <c r="J350" s="81">
        <f t="shared" si="6"/>
        <v>12520.550000000001</v>
      </c>
      <c r="K350" s="73"/>
    </row>
    <row r="351" spans="1:11" ht="31.5" x14ac:dyDescent="0.5">
      <c r="A351" s="80">
        <v>44644</v>
      </c>
      <c r="B351" s="55">
        <v>44644</v>
      </c>
      <c r="C351" s="56" t="s">
        <v>70</v>
      </c>
      <c r="D351" s="57" t="s">
        <v>345</v>
      </c>
      <c r="E351" s="58">
        <v>3171</v>
      </c>
      <c r="F351" s="58" t="s">
        <v>347</v>
      </c>
      <c r="G351" s="58" t="s">
        <v>92</v>
      </c>
      <c r="H351" s="61"/>
      <c r="I351" s="62"/>
      <c r="J351" s="81">
        <f t="shared" si="6"/>
        <v>0</v>
      </c>
      <c r="K351" s="73"/>
    </row>
    <row r="352" spans="1:11" ht="31.5" x14ac:dyDescent="0.5">
      <c r="A352" s="80">
        <v>44720</v>
      </c>
      <c r="B352" s="55">
        <v>44721</v>
      </c>
      <c r="C352" s="56" t="s">
        <v>70</v>
      </c>
      <c r="D352" s="57" t="s">
        <v>427</v>
      </c>
      <c r="E352" s="58">
        <v>3281</v>
      </c>
      <c r="F352" s="58" t="s">
        <v>464</v>
      </c>
      <c r="G352" s="58" t="s">
        <v>92</v>
      </c>
      <c r="H352" s="61">
        <v>601.79999999999995</v>
      </c>
      <c r="I352" s="62">
        <v>0</v>
      </c>
      <c r="J352" s="81">
        <f t="shared" si="6"/>
        <v>0</v>
      </c>
      <c r="K352" s="73"/>
    </row>
    <row r="353" spans="1:11" ht="31.5" x14ac:dyDescent="0.5">
      <c r="A353" s="80">
        <v>44347</v>
      </c>
      <c r="B353" s="55">
        <v>44347</v>
      </c>
      <c r="C353" s="56" t="s">
        <v>70</v>
      </c>
      <c r="D353" s="57">
        <v>203297</v>
      </c>
      <c r="E353" s="58">
        <v>2902</v>
      </c>
      <c r="F353" s="58" t="s">
        <v>156</v>
      </c>
      <c r="G353" s="58" t="s">
        <v>92</v>
      </c>
      <c r="H353" s="61"/>
      <c r="I353" s="62"/>
      <c r="J353" s="81">
        <f t="shared" si="6"/>
        <v>0</v>
      </c>
      <c r="K353" s="73"/>
    </row>
    <row r="354" spans="1:11" ht="31.5" x14ac:dyDescent="0.5">
      <c r="A354" s="80">
        <v>44739</v>
      </c>
      <c r="B354" s="55">
        <v>44739</v>
      </c>
      <c r="C354" s="56" t="s">
        <v>70</v>
      </c>
      <c r="D354" s="57">
        <v>6623</v>
      </c>
      <c r="E354" s="58">
        <v>211</v>
      </c>
      <c r="F354" s="58" t="s">
        <v>19</v>
      </c>
      <c r="G354" s="58" t="s">
        <v>92</v>
      </c>
      <c r="H354" s="61">
        <v>59</v>
      </c>
      <c r="I354" s="62">
        <v>50</v>
      </c>
      <c r="J354" s="81">
        <f t="shared" si="6"/>
        <v>2950</v>
      </c>
      <c r="K354" s="76"/>
    </row>
    <row r="355" spans="1:11" ht="31.5" x14ac:dyDescent="0.5">
      <c r="A355" s="80">
        <v>44426</v>
      </c>
      <c r="B355" s="55">
        <v>44426</v>
      </c>
      <c r="C355" s="56" t="s">
        <v>70</v>
      </c>
      <c r="D355" s="65">
        <v>5676</v>
      </c>
      <c r="E355" s="58">
        <v>212</v>
      </c>
      <c r="F355" s="58" t="s">
        <v>259</v>
      </c>
      <c r="G355" s="58" t="s">
        <v>92</v>
      </c>
      <c r="H355" s="61">
        <v>26.55</v>
      </c>
      <c r="I355" s="62">
        <v>4</v>
      </c>
      <c r="J355" s="81">
        <f t="shared" si="6"/>
        <v>106.2</v>
      </c>
      <c r="K355" s="73"/>
    </row>
    <row r="356" spans="1:11" ht="31.5" x14ac:dyDescent="0.5">
      <c r="A356" s="80">
        <v>44423</v>
      </c>
      <c r="B356" s="55">
        <v>44423</v>
      </c>
      <c r="C356" s="56" t="s">
        <v>70</v>
      </c>
      <c r="D356" s="65">
        <v>5676</v>
      </c>
      <c r="E356" s="58">
        <v>213</v>
      </c>
      <c r="F356" s="58" t="s">
        <v>260</v>
      </c>
      <c r="G356" s="58" t="s">
        <v>92</v>
      </c>
      <c r="H356" s="61">
        <v>70</v>
      </c>
      <c r="I356" s="62">
        <v>2</v>
      </c>
      <c r="J356" s="81">
        <f t="shared" si="6"/>
        <v>140</v>
      </c>
      <c r="K356" s="73"/>
    </row>
    <row r="357" spans="1:11" ht="31.5" x14ac:dyDescent="0.5">
      <c r="A357" s="80">
        <v>44203</v>
      </c>
      <c r="B357" s="55">
        <v>44203</v>
      </c>
      <c r="C357" s="56" t="s">
        <v>70</v>
      </c>
      <c r="D357" s="57" t="s">
        <v>151</v>
      </c>
      <c r="E357" s="58">
        <v>2713</v>
      </c>
      <c r="F357" s="58" t="s">
        <v>261</v>
      </c>
      <c r="G357" s="58" t="s">
        <v>92</v>
      </c>
      <c r="H357" s="61">
        <v>70.8</v>
      </c>
      <c r="I357" s="62">
        <v>2</v>
      </c>
      <c r="J357" s="81">
        <f t="shared" si="6"/>
        <v>141.6</v>
      </c>
      <c r="K357" s="73"/>
    </row>
    <row r="358" spans="1:11" ht="31.5" x14ac:dyDescent="0.5">
      <c r="A358" s="80">
        <v>44739</v>
      </c>
      <c r="B358" s="55">
        <v>44739</v>
      </c>
      <c r="C358" s="56" t="s">
        <v>70</v>
      </c>
      <c r="D358" s="57">
        <v>6623</v>
      </c>
      <c r="E358" s="58">
        <v>2712</v>
      </c>
      <c r="F358" s="58" t="s">
        <v>262</v>
      </c>
      <c r="G358" s="58" t="s">
        <v>92</v>
      </c>
      <c r="H358" s="61">
        <v>354</v>
      </c>
      <c r="I358" s="62">
        <v>41</v>
      </c>
      <c r="J358" s="81">
        <f t="shared" si="6"/>
        <v>14514</v>
      </c>
      <c r="K358" s="73"/>
    </row>
    <row r="359" spans="1:11" ht="31.5" x14ac:dyDescent="0.5">
      <c r="A359" s="80">
        <v>44687</v>
      </c>
      <c r="B359" s="55">
        <v>44687</v>
      </c>
      <c r="C359" s="56" t="s">
        <v>70</v>
      </c>
      <c r="D359" s="57">
        <v>2087</v>
      </c>
      <c r="E359" s="58">
        <v>3239</v>
      </c>
      <c r="F359" s="58" t="s">
        <v>465</v>
      </c>
      <c r="G359" s="58" t="s">
        <v>92</v>
      </c>
      <c r="H359" s="61">
        <v>495.6</v>
      </c>
      <c r="I359" s="62">
        <v>1</v>
      </c>
      <c r="J359" s="81">
        <f t="shared" si="6"/>
        <v>495.6</v>
      </c>
      <c r="K359" s="73"/>
    </row>
    <row r="360" spans="1:11" ht="31.5" x14ac:dyDescent="0.5">
      <c r="A360" s="80">
        <v>44551</v>
      </c>
      <c r="B360" s="55">
        <v>44551</v>
      </c>
      <c r="C360" s="56" t="s">
        <v>70</v>
      </c>
      <c r="D360" s="57">
        <v>10138</v>
      </c>
      <c r="E360" s="58">
        <v>2621</v>
      </c>
      <c r="F360" s="58" t="s">
        <v>263</v>
      </c>
      <c r="G360" s="58" t="s">
        <v>92</v>
      </c>
      <c r="H360" s="61">
        <v>46.49</v>
      </c>
      <c r="I360" s="62">
        <v>41</v>
      </c>
      <c r="J360" s="81">
        <f t="shared" si="6"/>
        <v>1906.0900000000001</v>
      </c>
      <c r="K360" s="73"/>
    </row>
    <row r="361" spans="1:11" ht="31.5" x14ac:dyDescent="0.5">
      <c r="A361" s="80">
        <v>44655</v>
      </c>
      <c r="B361" s="55">
        <v>44655</v>
      </c>
      <c r="C361" s="56" t="s">
        <v>70</v>
      </c>
      <c r="D361" s="57">
        <v>101796822</v>
      </c>
      <c r="E361" s="58">
        <v>3179</v>
      </c>
      <c r="F361" s="58" t="s">
        <v>398</v>
      </c>
      <c r="G361" s="58" t="s">
        <v>92</v>
      </c>
      <c r="H361" s="61">
        <v>385</v>
      </c>
      <c r="I361" s="62">
        <v>0</v>
      </c>
      <c r="J361" s="81">
        <f t="shared" si="6"/>
        <v>0</v>
      </c>
      <c r="K361" s="73"/>
    </row>
    <row r="362" spans="1:11" ht="31.5" x14ac:dyDescent="0.5">
      <c r="A362" s="80">
        <v>44655</v>
      </c>
      <c r="B362" s="55">
        <v>44655</v>
      </c>
      <c r="C362" s="56" t="s">
        <v>70</v>
      </c>
      <c r="D362" s="57">
        <v>101796822</v>
      </c>
      <c r="E362" s="58">
        <v>3183</v>
      </c>
      <c r="F362" s="58" t="s">
        <v>401</v>
      </c>
      <c r="G362" s="58" t="s">
        <v>92</v>
      </c>
      <c r="H362" s="61">
        <v>1150</v>
      </c>
      <c r="I362" s="62">
        <v>0</v>
      </c>
      <c r="J362" s="81">
        <f t="shared" si="6"/>
        <v>0</v>
      </c>
      <c r="K362" s="73"/>
    </row>
    <row r="363" spans="1:11" ht="31.5" x14ac:dyDescent="0.5">
      <c r="A363" s="80">
        <v>44655</v>
      </c>
      <c r="B363" s="55">
        <v>44655</v>
      </c>
      <c r="C363" s="56" t="s">
        <v>70</v>
      </c>
      <c r="D363" s="57">
        <v>101796823</v>
      </c>
      <c r="E363" s="58">
        <v>3180</v>
      </c>
      <c r="F363" s="58" t="s">
        <v>399</v>
      </c>
      <c r="G363" s="58" t="s">
        <v>92</v>
      </c>
      <c r="H363" s="61">
        <v>249.99</v>
      </c>
      <c r="I363" s="62">
        <v>0</v>
      </c>
      <c r="J363" s="81">
        <f t="shared" si="6"/>
        <v>0</v>
      </c>
      <c r="K363" s="73"/>
    </row>
    <row r="364" spans="1:11" ht="31.5" x14ac:dyDescent="0.5">
      <c r="A364" s="80">
        <v>44655</v>
      </c>
      <c r="B364" s="55">
        <v>44655</v>
      </c>
      <c r="C364" s="56" t="s">
        <v>70</v>
      </c>
      <c r="D364" s="57">
        <v>101796822</v>
      </c>
      <c r="E364" s="58">
        <v>3178</v>
      </c>
      <c r="F364" s="58" t="s">
        <v>397</v>
      </c>
      <c r="G364" s="58" t="s">
        <v>92</v>
      </c>
      <c r="H364" s="61">
        <v>995</v>
      </c>
      <c r="I364" s="62">
        <v>0</v>
      </c>
      <c r="J364" s="81">
        <f t="shared" si="6"/>
        <v>0</v>
      </c>
      <c r="K364" s="73"/>
    </row>
    <row r="365" spans="1:11" ht="31.5" x14ac:dyDescent="0.5">
      <c r="A365" s="80">
        <v>44655</v>
      </c>
      <c r="B365" s="55">
        <v>44655</v>
      </c>
      <c r="C365" s="56" t="s">
        <v>70</v>
      </c>
      <c r="D365" s="57">
        <v>101796822</v>
      </c>
      <c r="E365" s="58">
        <v>3176</v>
      </c>
      <c r="F365" s="58" t="s">
        <v>396</v>
      </c>
      <c r="G365" s="58" t="s">
        <v>92</v>
      </c>
      <c r="H365" s="61">
        <v>219</v>
      </c>
      <c r="I365" s="62">
        <v>0</v>
      </c>
      <c r="J365" s="81">
        <f t="shared" si="6"/>
        <v>0</v>
      </c>
      <c r="K365" s="73"/>
    </row>
    <row r="366" spans="1:11" ht="31.5" x14ac:dyDescent="0.5">
      <c r="A366" s="80">
        <v>44645</v>
      </c>
      <c r="B366" s="55">
        <v>44645</v>
      </c>
      <c r="C366" s="56" t="s">
        <v>70</v>
      </c>
      <c r="D366" s="57">
        <v>203635</v>
      </c>
      <c r="E366" s="58">
        <v>2707</v>
      </c>
      <c r="F366" s="58" t="s">
        <v>375</v>
      </c>
      <c r="G366" s="58" t="s">
        <v>92</v>
      </c>
      <c r="H366" s="61">
        <v>141.6</v>
      </c>
      <c r="I366" s="62">
        <v>6</v>
      </c>
      <c r="J366" s="81">
        <f t="shared" si="6"/>
        <v>849.59999999999991</v>
      </c>
      <c r="K366" s="73"/>
    </row>
    <row r="367" spans="1:11" ht="31.5" x14ac:dyDescent="0.5">
      <c r="A367" s="80">
        <v>44648</v>
      </c>
      <c r="B367" s="55">
        <v>44648</v>
      </c>
      <c r="C367" s="56" t="s">
        <v>70</v>
      </c>
      <c r="D367" s="57">
        <v>52</v>
      </c>
      <c r="E367" s="58">
        <v>214</v>
      </c>
      <c r="F367" s="58" t="s">
        <v>264</v>
      </c>
      <c r="G367" s="58" t="s">
        <v>92</v>
      </c>
      <c r="H367" s="61">
        <v>1150.01</v>
      </c>
      <c r="I367" s="62">
        <v>4</v>
      </c>
      <c r="J367" s="81">
        <f t="shared" si="6"/>
        <v>4600.04</v>
      </c>
      <c r="K367" s="73"/>
    </row>
    <row r="368" spans="1:11" ht="31.5" x14ac:dyDescent="0.5">
      <c r="A368" s="80">
        <v>44530</v>
      </c>
      <c r="B368" s="55">
        <v>44530</v>
      </c>
      <c r="C368" s="56" t="s">
        <v>70</v>
      </c>
      <c r="D368" s="57">
        <v>500000910</v>
      </c>
      <c r="E368" s="58">
        <v>215</v>
      </c>
      <c r="F368" s="58" t="s">
        <v>266</v>
      </c>
      <c r="G368" s="58" t="s">
        <v>92</v>
      </c>
      <c r="H368" s="61">
        <v>802.4</v>
      </c>
      <c r="I368" s="62">
        <v>10</v>
      </c>
      <c r="J368" s="81">
        <f t="shared" si="6"/>
        <v>8024</v>
      </c>
      <c r="K368" s="73"/>
    </row>
    <row r="369" spans="1:11" ht="31.5" x14ac:dyDescent="0.5">
      <c r="A369" s="80">
        <v>44530</v>
      </c>
      <c r="B369" s="55">
        <v>44530</v>
      </c>
      <c r="C369" s="56" t="s">
        <v>70</v>
      </c>
      <c r="D369" s="57">
        <v>500000910</v>
      </c>
      <c r="E369" s="58">
        <v>2202</v>
      </c>
      <c r="F369" s="58" t="s">
        <v>265</v>
      </c>
      <c r="G369" s="58" t="s">
        <v>92</v>
      </c>
      <c r="H369" s="61">
        <v>1333.4</v>
      </c>
      <c r="I369" s="62">
        <v>2</v>
      </c>
      <c r="J369" s="81">
        <f t="shared" si="6"/>
        <v>2666.8</v>
      </c>
      <c r="K369" s="73"/>
    </row>
    <row r="370" spans="1:11" ht="31.5" x14ac:dyDescent="0.5">
      <c r="A370" s="80">
        <v>44530</v>
      </c>
      <c r="B370" s="55">
        <v>44530</v>
      </c>
      <c r="C370" s="56" t="s">
        <v>70</v>
      </c>
      <c r="D370" s="57">
        <v>500000910</v>
      </c>
      <c r="E370" s="58">
        <v>2205</v>
      </c>
      <c r="F370" s="58" t="s">
        <v>286</v>
      </c>
      <c r="G370" s="58" t="s">
        <v>92</v>
      </c>
      <c r="H370" s="61">
        <v>1333.4</v>
      </c>
      <c r="I370" s="62">
        <v>3</v>
      </c>
      <c r="J370" s="81">
        <f t="shared" si="6"/>
        <v>4000.2000000000003</v>
      </c>
      <c r="K370" s="73"/>
    </row>
    <row r="371" spans="1:11" ht="31.5" x14ac:dyDescent="0.5">
      <c r="A371" s="80">
        <v>44530</v>
      </c>
      <c r="B371" s="55">
        <v>44530</v>
      </c>
      <c r="C371" s="56" t="s">
        <v>70</v>
      </c>
      <c r="D371" s="57">
        <v>500000910</v>
      </c>
      <c r="E371" s="58">
        <v>2203</v>
      </c>
      <c r="F371" s="58" t="s">
        <v>307</v>
      </c>
      <c r="G371" s="58" t="s">
        <v>92</v>
      </c>
      <c r="H371" s="61">
        <v>1333.4</v>
      </c>
      <c r="I371" s="62">
        <v>3</v>
      </c>
      <c r="J371" s="81">
        <f t="shared" si="6"/>
        <v>4000.2000000000003</v>
      </c>
      <c r="K371" s="73"/>
    </row>
    <row r="372" spans="1:11" ht="31.5" x14ac:dyDescent="0.5">
      <c r="A372" s="80">
        <v>44530</v>
      </c>
      <c r="B372" s="55">
        <v>44530</v>
      </c>
      <c r="C372" s="56" t="s">
        <v>70</v>
      </c>
      <c r="D372" s="57">
        <v>500000910</v>
      </c>
      <c r="E372" s="58">
        <v>2204</v>
      </c>
      <c r="F372" s="58" t="s">
        <v>267</v>
      </c>
      <c r="G372" s="58" t="s">
        <v>92</v>
      </c>
      <c r="H372" s="61">
        <v>1333.4</v>
      </c>
      <c r="I372" s="62">
        <v>3</v>
      </c>
      <c r="J372" s="81">
        <f t="shared" si="6"/>
        <v>4000.2000000000003</v>
      </c>
      <c r="K372" s="73"/>
    </row>
    <row r="373" spans="1:11" ht="31.5" x14ac:dyDescent="0.5">
      <c r="A373" s="80">
        <v>44524</v>
      </c>
      <c r="B373" s="55">
        <v>44524</v>
      </c>
      <c r="C373" s="56" t="s">
        <v>70</v>
      </c>
      <c r="D373" s="57" t="s">
        <v>318</v>
      </c>
      <c r="E373" s="58">
        <v>3086</v>
      </c>
      <c r="F373" s="58" t="s">
        <v>269</v>
      </c>
      <c r="G373" s="58" t="s">
        <v>92</v>
      </c>
      <c r="H373" s="61">
        <v>7646.91</v>
      </c>
      <c r="I373" s="62">
        <v>8</v>
      </c>
      <c r="J373" s="81">
        <f t="shared" si="6"/>
        <v>61175.28</v>
      </c>
      <c r="K373" s="73"/>
    </row>
    <row r="374" spans="1:11" ht="31.5" x14ac:dyDescent="0.5">
      <c r="A374" s="80">
        <v>44349</v>
      </c>
      <c r="B374" s="55">
        <v>44351</v>
      </c>
      <c r="C374" s="56" t="s">
        <v>70</v>
      </c>
      <c r="D374" s="57">
        <v>2410</v>
      </c>
      <c r="E374" s="58">
        <v>2239</v>
      </c>
      <c r="F374" s="58" t="s">
        <v>268</v>
      </c>
      <c r="G374" s="58" t="s">
        <v>92</v>
      </c>
      <c r="H374" s="61">
        <v>3889.89</v>
      </c>
      <c r="I374" s="62">
        <v>7</v>
      </c>
      <c r="J374" s="81">
        <f t="shared" si="6"/>
        <v>27229.23</v>
      </c>
      <c r="K374" s="73"/>
    </row>
    <row r="375" spans="1:11" ht="31.5" x14ac:dyDescent="0.5">
      <c r="A375" s="80">
        <v>44530</v>
      </c>
      <c r="B375" s="55">
        <v>44530</v>
      </c>
      <c r="C375" s="56" t="s">
        <v>70</v>
      </c>
      <c r="D375" s="57">
        <v>500000910</v>
      </c>
      <c r="E375" s="58">
        <v>2199</v>
      </c>
      <c r="F375" s="58" t="s">
        <v>270</v>
      </c>
      <c r="G375" s="58" t="s">
        <v>92</v>
      </c>
      <c r="H375" s="61">
        <v>1416</v>
      </c>
      <c r="I375" s="62">
        <v>14</v>
      </c>
      <c r="J375" s="81">
        <f t="shared" si="6"/>
        <v>19824</v>
      </c>
      <c r="K375" s="73"/>
    </row>
    <row r="376" spans="1:11" ht="31.5" x14ac:dyDescent="0.5">
      <c r="A376" s="80">
        <v>44530</v>
      </c>
      <c r="B376" s="55">
        <v>44530</v>
      </c>
      <c r="C376" s="56" t="s">
        <v>70</v>
      </c>
      <c r="D376" s="57">
        <v>500000910</v>
      </c>
      <c r="E376" s="58">
        <v>2200</v>
      </c>
      <c r="F376" s="58" t="s">
        <v>272</v>
      </c>
      <c r="G376" s="58" t="s">
        <v>92</v>
      </c>
      <c r="H376" s="61">
        <v>1416</v>
      </c>
      <c r="I376" s="62">
        <v>16</v>
      </c>
      <c r="J376" s="81">
        <f t="shared" si="6"/>
        <v>22656</v>
      </c>
      <c r="K376" s="73"/>
    </row>
    <row r="377" spans="1:11" ht="31.5" x14ac:dyDescent="0.5">
      <c r="A377" s="80">
        <v>44530</v>
      </c>
      <c r="B377" s="55">
        <v>44530</v>
      </c>
      <c r="C377" s="56" t="s">
        <v>70</v>
      </c>
      <c r="D377" s="57">
        <v>500000910</v>
      </c>
      <c r="E377" s="58">
        <v>2201</v>
      </c>
      <c r="F377" s="58" t="s">
        <v>271</v>
      </c>
      <c r="G377" s="58" t="s">
        <v>92</v>
      </c>
      <c r="H377" s="61">
        <v>1416</v>
      </c>
      <c r="I377" s="62">
        <v>15</v>
      </c>
      <c r="J377" s="81">
        <f t="shared" si="6"/>
        <v>21240</v>
      </c>
      <c r="K377" s="73"/>
    </row>
    <row r="378" spans="1:11" ht="31.5" x14ac:dyDescent="0.5">
      <c r="A378" s="80">
        <v>44530</v>
      </c>
      <c r="B378" s="55">
        <v>44530</v>
      </c>
      <c r="C378" s="56" t="s">
        <v>70</v>
      </c>
      <c r="D378" s="57">
        <v>500000910</v>
      </c>
      <c r="E378" s="58">
        <v>2198</v>
      </c>
      <c r="F378" s="58" t="s">
        <v>273</v>
      </c>
      <c r="G378" s="58" t="s">
        <v>92</v>
      </c>
      <c r="H378" s="61">
        <v>1416</v>
      </c>
      <c r="I378" s="62">
        <v>19</v>
      </c>
      <c r="J378" s="81">
        <f t="shared" si="6"/>
        <v>26904</v>
      </c>
      <c r="K378" s="73"/>
    </row>
    <row r="379" spans="1:11" ht="31.5" x14ac:dyDescent="0.5">
      <c r="A379" s="80">
        <v>44648</v>
      </c>
      <c r="B379" s="55">
        <v>44621</v>
      </c>
      <c r="C379" s="56" t="s">
        <v>70</v>
      </c>
      <c r="D379" s="57">
        <v>6807</v>
      </c>
      <c r="E379" s="58">
        <v>2673</v>
      </c>
      <c r="F379" s="58" t="s">
        <v>274</v>
      </c>
      <c r="G379" s="58" t="s">
        <v>92</v>
      </c>
      <c r="H379" s="61">
        <v>2714</v>
      </c>
      <c r="I379" s="62">
        <v>7</v>
      </c>
      <c r="J379" s="81">
        <f t="shared" si="6"/>
        <v>18998</v>
      </c>
      <c r="K379" s="73"/>
    </row>
    <row r="380" spans="1:11" ht="31.5" x14ac:dyDescent="0.5">
      <c r="A380" s="80">
        <v>44648</v>
      </c>
      <c r="B380" s="55">
        <v>44621</v>
      </c>
      <c r="C380" s="56" t="s">
        <v>70</v>
      </c>
      <c r="D380" s="57">
        <v>6807</v>
      </c>
      <c r="E380" s="58">
        <v>2674</v>
      </c>
      <c r="F380" s="58" t="s">
        <v>275</v>
      </c>
      <c r="G380" s="58" t="s">
        <v>92</v>
      </c>
      <c r="H380" s="61">
        <v>2183</v>
      </c>
      <c r="I380" s="62">
        <v>11</v>
      </c>
      <c r="J380" s="81">
        <f t="shared" si="6"/>
        <v>24013</v>
      </c>
      <c r="K380" s="73"/>
    </row>
    <row r="381" spans="1:11" ht="31.5" x14ac:dyDescent="0.5">
      <c r="A381" s="80">
        <v>44648</v>
      </c>
      <c r="B381" s="55">
        <v>44627</v>
      </c>
      <c r="C381" s="56" t="s">
        <v>70</v>
      </c>
      <c r="D381" s="57">
        <v>6807</v>
      </c>
      <c r="E381" s="58">
        <v>2675</v>
      </c>
      <c r="F381" s="58" t="s">
        <v>276</v>
      </c>
      <c r="G381" s="58" t="s">
        <v>92</v>
      </c>
      <c r="H381" s="61">
        <v>2183</v>
      </c>
      <c r="I381" s="62">
        <v>12</v>
      </c>
      <c r="J381" s="81">
        <f t="shared" si="6"/>
        <v>26196</v>
      </c>
      <c r="K381" s="73"/>
    </row>
    <row r="382" spans="1:11" ht="31.5" x14ac:dyDescent="0.5">
      <c r="A382" s="80">
        <v>44648</v>
      </c>
      <c r="B382" s="55">
        <v>44622</v>
      </c>
      <c r="C382" s="56" t="s">
        <v>70</v>
      </c>
      <c r="D382" s="57">
        <v>6807</v>
      </c>
      <c r="E382" s="58">
        <v>2676</v>
      </c>
      <c r="F382" s="58" t="s">
        <v>277</v>
      </c>
      <c r="G382" s="58" t="s">
        <v>92</v>
      </c>
      <c r="H382" s="61">
        <v>2183</v>
      </c>
      <c r="I382" s="62">
        <v>12</v>
      </c>
      <c r="J382" s="81">
        <f t="shared" si="6"/>
        <v>26196</v>
      </c>
      <c r="K382" s="73"/>
    </row>
    <row r="383" spans="1:11" ht="31.5" x14ac:dyDescent="0.5">
      <c r="A383" s="80">
        <v>44096</v>
      </c>
      <c r="B383" s="55">
        <v>44096</v>
      </c>
      <c r="C383" s="56" t="s">
        <v>70</v>
      </c>
      <c r="D383" s="67" t="s">
        <v>126</v>
      </c>
      <c r="E383" s="58">
        <v>2653</v>
      </c>
      <c r="F383" s="58" t="s">
        <v>280</v>
      </c>
      <c r="G383" s="58" t="s">
        <v>92</v>
      </c>
      <c r="H383" s="61">
        <v>3665.49</v>
      </c>
      <c r="I383" s="62">
        <v>1</v>
      </c>
      <c r="J383" s="81">
        <f t="shared" si="6"/>
        <v>3665.49</v>
      </c>
      <c r="K383" s="73"/>
    </row>
    <row r="384" spans="1:11" ht="31.5" x14ac:dyDescent="0.5">
      <c r="A384" s="80">
        <v>44096</v>
      </c>
      <c r="B384" s="55">
        <v>44096</v>
      </c>
      <c r="C384" s="56" t="s">
        <v>70</v>
      </c>
      <c r="D384" s="57" t="s">
        <v>126</v>
      </c>
      <c r="E384" s="58">
        <v>2656</v>
      </c>
      <c r="F384" s="58" t="s">
        <v>278</v>
      </c>
      <c r="G384" s="58" t="s">
        <v>92</v>
      </c>
      <c r="H384" s="61">
        <v>3665.49</v>
      </c>
      <c r="I384" s="62">
        <v>1</v>
      </c>
      <c r="J384" s="81">
        <f t="shared" si="6"/>
        <v>3665.49</v>
      </c>
      <c r="K384" s="73"/>
    </row>
    <row r="385" spans="1:11" ht="31.5" x14ac:dyDescent="0.5">
      <c r="A385" s="80">
        <v>44096</v>
      </c>
      <c r="B385" s="55">
        <v>44096</v>
      </c>
      <c r="C385" s="56" t="s">
        <v>70</v>
      </c>
      <c r="D385" s="57" t="s">
        <v>126</v>
      </c>
      <c r="E385" s="58">
        <v>2654</v>
      </c>
      <c r="F385" s="58" t="s">
        <v>281</v>
      </c>
      <c r="G385" s="58" t="s">
        <v>92</v>
      </c>
      <c r="H385" s="61">
        <v>3665.49</v>
      </c>
      <c r="I385" s="62">
        <v>1</v>
      </c>
      <c r="J385" s="81">
        <f t="shared" si="6"/>
        <v>3665.49</v>
      </c>
      <c r="K385" s="73"/>
    </row>
    <row r="386" spans="1:11" ht="31.5" x14ac:dyDescent="0.5">
      <c r="A386" s="80">
        <v>44096</v>
      </c>
      <c r="B386" s="55">
        <v>43883</v>
      </c>
      <c r="C386" s="56" t="s">
        <v>70</v>
      </c>
      <c r="D386" s="57" t="s">
        <v>126</v>
      </c>
      <c r="E386" s="58">
        <v>2655</v>
      </c>
      <c r="F386" s="58" t="s">
        <v>279</v>
      </c>
      <c r="G386" s="58" t="s">
        <v>92</v>
      </c>
      <c r="H386" s="61">
        <v>3665.49</v>
      </c>
      <c r="I386" s="62">
        <v>1</v>
      </c>
      <c r="J386" s="81">
        <f t="shared" si="6"/>
        <v>3665.49</v>
      </c>
      <c r="K386" s="73"/>
    </row>
    <row r="387" spans="1:11" ht="31.5" x14ac:dyDescent="0.5">
      <c r="A387" s="80">
        <v>44530</v>
      </c>
      <c r="B387" s="55">
        <v>44530</v>
      </c>
      <c r="C387" s="56" t="s">
        <v>70</v>
      </c>
      <c r="D387" s="57">
        <v>500000910</v>
      </c>
      <c r="E387" s="58">
        <v>2212</v>
      </c>
      <c r="F387" s="58" t="s">
        <v>282</v>
      </c>
      <c r="G387" s="58" t="s">
        <v>92</v>
      </c>
      <c r="H387" s="61">
        <v>1274.4000000000001</v>
      </c>
      <c r="I387" s="62">
        <v>13</v>
      </c>
      <c r="J387" s="81">
        <f t="shared" si="6"/>
        <v>16567.2</v>
      </c>
      <c r="K387" s="73"/>
    </row>
    <row r="388" spans="1:11" ht="31.5" x14ac:dyDescent="0.5">
      <c r="A388" s="80">
        <v>44524</v>
      </c>
      <c r="B388" s="55">
        <v>44524</v>
      </c>
      <c r="C388" s="56" t="s">
        <v>70</v>
      </c>
      <c r="D388" s="57" t="s">
        <v>319</v>
      </c>
      <c r="E388" s="58">
        <v>3087</v>
      </c>
      <c r="F388" s="58" t="s">
        <v>283</v>
      </c>
      <c r="G388" s="58" t="s">
        <v>92</v>
      </c>
      <c r="H388" s="61">
        <v>2750.0010000000002</v>
      </c>
      <c r="I388" s="62">
        <v>1</v>
      </c>
      <c r="J388" s="81">
        <f t="shared" si="6"/>
        <v>2750.0010000000002</v>
      </c>
      <c r="K388" s="73"/>
    </row>
    <row r="389" spans="1:11" ht="31.5" x14ac:dyDescent="0.5">
      <c r="A389" s="80">
        <v>44648</v>
      </c>
      <c r="B389" s="55">
        <v>44627</v>
      </c>
      <c r="C389" s="56" t="s">
        <v>70</v>
      </c>
      <c r="D389" s="57">
        <v>6807</v>
      </c>
      <c r="E389" s="58">
        <v>2241</v>
      </c>
      <c r="F389" s="58" t="s">
        <v>284</v>
      </c>
      <c r="G389" s="58" t="s">
        <v>92</v>
      </c>
      <c r="H389" s="61">
        <v>1357</v>
      </c>
      <c r="I389" s="62">
        <v>12</v>
      </c>
      <c r="J389" s="81">
        <f t="shared" si="6"/>
        <v>16284</v>
      </c>
      <c r="K389" s="73"/>
    </row>
    <row r="390" spans="1:11" ht="31.5" x14ac:dyDescent="0.5">
      <c r="A390" s="80">
        <v>44524</v>
      </c>
      <c r="B390" s="55">
        <v>44524</v>
      </c>
      <c r="C390" s="56" t="s">
        <v>70</v>
      </c>
      <c r="D390" s="57" t="s">
        <v>320</v>
      </c>
      <c r="E390" s="58">
        <v>2196</v>
      </c>
      <c r="F390" s="58" t="s">
        <v>285</v>
      </c>
      <c r="G390" s="58" t="s">
        <v>92</v>
      </c>
      <c r="H390" s="61">
        <v>3037.32</v>
      </c>
      <c r="I390" s="62">
        <v>1</v>
      </c>
      <c r="J390" s="81">
        <f t="shared" si="6"/>
        <v>3037.32</v>
      </c>
      <c r="K390" s="73"/>
    </row>
    <row r="391" spans="1:11" ht="31.5" x14ac:dyDescent="0.5">
      <c r="A391" s="80">
        <v>44648</v>
      </c>
      <c r="B391" s="55">
        <v>44622</v>
      </c>
      <c r="C391" s="56" t="s">
        <v>70</v>
      </c>
      <c r="D391" s="57">
        <v>6807</v>
      </c>
      <c r="E391" s="58">
        <v>223</v>
      </c>
      <c r="F391" s="58" t="s">
        <v>289</v>
      </c>
      <c r="G391" s="58" t="s">
        <v>92</v>
      </c>
      <c r="H391" s="61">
        <v>2891</v>
      </c>
      <c r="I391" s="62">
        <v>10</v>
      </c>
      <c r="J391" s="81">
        <f t="shared" si="6"/>
        <v>28910</v>
      </c>
      <c r="K391" s="73"/>
    </row>
    <row r="392" spans="1:11" ht="31.5" x14ac:dyDescent="0.5">
      <c r="A392" s="80">
        <v>44349</v>
      </c>
      <c r="B392" s="55">
        <v>44351</v>
      </c>
      <c r="C392" s="56" t="s">
        <v>70</v>
      </c>
      <c r="D392" s="57">
        <v>2410</v>
      </c>
      <c r="E392" s="58">
        <v>225</v>
      </c>
      <c r="F392" s="58" t="s">
        <v>290</v>
      </c>
      <c r="G392" s="58" t="s">
        <v>92</v>
      </c>
      <c r="H392" s="61">
        <v>6981.82</v>
      </c>
      <c r="I392" s="62">
        <v>10</v>
      </c>
      <c r="J392" s="81">
        <f t="shared" si="6"/>
        <v>69818.2</v>
      </c>
      <c r="K392" s="73"/>
    </row>
    <row r="393" spans="1:11" ht="31.5" x14ac:dyDescent="0.5">
      <c r="A393" s="80">
        <v>44349</v>
      </c>
      <c r="B393" s="55">
        <v>44351</v>
      </c>
      <c r="C393" s="56" t="s">
        <v>70</v>
      </c>
      <c r="D393" s="57">
        <v>2410</v>
      </c>
      <c r="E393" s="58">
        <v>224</v>
      </c>
      <c r="F393" s="58" t="s">
        <v>287</v>
      </c>
      <c r="G393" s="58" t="s">
        <v>92</v>
      </c>
      <c r="H393" s="61">
        <v>6981.82</v>
      </c>
      <c r="I393" s="62">
        <v>10</v>
      </c>
      <c r="J393" s="81">
        <f t="shared" si="6"/>
        <v>69818.2</v>
      </c>
      <c r="K393" s="73"/>
    </row>
    <row r="394" spans="1:11" ht="31.5" x14ac:dyDescent="0.5">
      <c r="A394" s="80">
        <v>44349</v>
      </c>
      <c r="B394" s="55">
        <v>44351</v>
      </c>
      <c r="C394" s="56" t="s">
        <v>70</v>
      </c>
      <c r="D394" s="57">
        <v>2410</v>
      </c>
      <c r="E394" s="58">
        <v>226</v>
      </c>
      <c r="F394" s="58" t="s">
        <v>288</v>
      </c>
      <c r="G394" s="58" t="s">
        <v>92</v>
      </c>
      <c r="H394" s="61">
        <v>6981.82</v>
      </c>
      <c r="I394" s="62">
        <v>11</v>
      </c>
      <c r="J394" s="81">
        <f t="shared" si="6"/>
        <v>76800.01999999999</v>
      </c>
      <c r="K394" s="73"/>
    </row>
    <row r="395" spans="1:11" ht="31.5" x14ac:dyDescent="0.5">
      <c r="A395" s="80">
        <v>44349</v>
      </c>
      <c r="B395" s="55">
        <v>44351</v>
      </c>
      <c r="C395" s="56" t="s">
        <v>70</v>
      </c>
      <c r="D395" s="57">
        <v>2410</v>
      </c>
      <c r="E395" s="58">
        <v>2194</v>
      </c>
      <c r="F395" s="58" t="s">
        <v>291</v>
      </c>
      <c r="G395" s="58" t="s">
        <v>92</v>
      </c>
      <c r="H395" s="61">
        <v>7646.91</v>
      </c>
      <c r="I395" s="62">
        <v>3</v>
      </c>
      <c r="J395" s="81">
        <f t="shared" si="6"/>
        <v>22940.73</v>
      </c>
      <c r="K395" s="73"/>
    </row>
    <row r="396" spans="1:11" ht="31.5" x14ac:dyDescent="0.5">
      <c r="A396" s="80">
        <v>44349</v>
      </c>
      <c r="B396" s="55">
        <v>44351</v>
      </c>
      <c r="C396" s="56" t="s">
        <v>70</v>
      </c>
      <c r="D396" s="57">
        <v>2410</v>
      </c>
      <c r="E396" s="58">
        <v>2208</v>
      </c>
      <c r="F396" s="58" t="s">
        <v>292</v>
      </c>
      <c r="G396" s="58" t="s">
        <v>92</v>
      </c>
      <c r="H396" s="61">
        <v>13041.75</v>
      </c>
      <c r="I396" s="62">
        <v>3</v>
      </c>
      <c r="J396" s="81">
        <f t="shared" si="6"/>
        <v>39125.25</v>
      </c>
      <c r="K396" s="73"/>
    </row>
    <row r="397" spans="1:11" ht="31.5" x14ac:dyDescent="0.5">
      <c r="A397" s="80">
        <v>44648</v>
      </c>
      <c r="B397" s="55">
        <v>44627</v>
      </c>
      <c r="C397" s="56" t="s">
        <v>70</v>
      </c>
      <c r="D397" s="57">
        <v>6807</v>
      </c>
      <c r="E397" s="58">
        <v>2206</v>
      </c>
      <c r="F397" s="58" t="s">
        <v>293</v>
      </c>
      <c r="G397" s="58" t="s">
        <v>92</v>
      </c>
      <c r="H397" s="61">
        <v>7670</v>
      </c>
      <c r="I397" s="62">
        <v>4</v>
      </c>
      <c r="J397" s="81">
        <f t="shared" ref="J397:J435" si="7">+H397*I397</f>
        <v>30680</v>
      </c>
      <c r="K397" s="73"/>
    </row>
    <row r="398" spans="1:11" ht="31.5" x14ac:dyDescent="0.5">
      <c r="A398" s="80">
        <v>43760</v>
      </c>
      <c r="B398" s="55">
        <v>43760</v>
      </c>
      <c r="C398" s="56" t="s">
        <v>70</v>
      </c>
      <c r="D398" s="57">
        <v>797</v>
      </c>
      <c r="E398" s="58">
        <v>2209</v>
      </c>
      <c r="F398" s="58" t="s">
        <v>294</v>
      </c>
      <c r="G398" s="58" t="s">
        <v>92</v>
      </c>
      <c r="H398" s="61">
        <v>12974.1</v>
      </c>
      <c r="I398" s="62">
        <v>3</v>
      </c>
      <c r="J398" s="81">
        <f t="shared" si="7"/>
        <v>38922.300000000003</v>
      </c>
      <c r="K398" s="73"/>
    </row>
    <row r="399" spans="1:11" ht="31.5" x14ac:dyDescent="0.5">
      <c r="A399" s="80">
        <v>44103</v>
      </c>
      <c r="B399" s="55">
        <v>44103</v>
      </c>
      <c r="C399" s="56" t="s">
        <v>70</v>
      </c>
      <c r="D399" s="57">
        <v>500000585</v>
      </c>
      <c r="E399" s="58">
        <v>2207</v>
      </c>
      <c r="F399" s="58" t="s">
        <v>295</v>
      </c>
      <c r="G399" s="58" t="s">
        <v>92</v>
      </c>
      <c r="H399" s="61">
        <v>26314</v>
      </c>
      <c r="I399" s="62">
        <v>3</v>
      </c>
      <c r="J399" s="81">
        <f t="shared" si="7"/>
        <v>78942</v>
      </c>
      <c r="K399" s="73"/>
    </row>
    <row r="400" spans="1:11" ht="31.5" x14ac:dyDescent="0.5">
      <c r="A400" s="80">
        <v>44288</v>
      </c>
      <c r="B400" s="55">
        <v>44351</v>
      </c>
      <c r="C400" s="56" t="s">
        <v>70</v>
      </c>
      <c r="D400" s="57">
        <v>2410</v>
      </c>
      <c r="E400" s="58">
        <v>2722</v>
      </c>
      <c r="F400" s="58" t="s">
        <v>298</v>
      </c>
      <c r="G400" s="58" t="s">
        <v>92</v>
      </c>
      <c r="H400" s="61">
        <v>12709.13</v>
      </c>
      <c r="I400" s="62">
        <v>2</v>
      </c>
      <c r="J400" s="81">
        <f t="shared" si="7"/>
        <v>25418.26</v>
      </c>
      <c r="K400" s="73"/>
    </row>
    <row r="401" spans="1:11" ht="31.5" x14ac:dyDescent="0.5">
      <c r="A401" s="80">
        <v>44288</v>
      </c>
      <c r="B401" s="55">
        <v>44351</v>
      </c>
      <c r="C401" s="56" t="s">
        <v>70</v>
      </c>
      <c r="D401" s="57">
        <v>2410</v>
      </c>
      <c r="E401" s="58">
        <v>2724</v>
      </c>
      <c r="F401" s="58" t="s">
        <v>300</v>
      </c>
      <c r="G401" s="58" t="s">
        <v>92</v>
      </c>
      <c r="H401" s="61">
        <v>15787.47</v>
      </c>
      <c r="I401" s="62">
        <v>2</v>
      </c>
      <c r="J401" s="81">
        <f t="shared" si="7"/>
        <v>31574.94</v>
      </c>
      <c r="K401" s="73"/>
    </row>
    <row r="402" spans="1:11" ht="31.5" x14ac:dyDescent="0.5">
      <c r="A402" s="80">
        <v>44288</v>
      </c>
      <c r="B402" s="55">
        <v>44351</v>
      </c>
      <c r="C402" s="56" t="s">
        <v>70</v>
      </c>
      <c r="D402" s="57">
        <v>2410</v>
      </c>
      <c r="E402" s="58">
        <v>2725</v>
      </c>
      <c r="F402" s="58" t="s">
        <v>296</v>
      </c>
      <c r="G402" s="58" t="s">
        <v>92</v>
      </c>
      <c r="H402" s="61">
        <v>15787.47</v>
      </c>
      <c r="I402" s="62">
        <v>1</v>
      </c>
      <c r="J402" s="81">
        <f t="shared" si="7"/>
        <v>15787.47</v>
      </c>
      <c r="K402" s="73"/>
    </row>
    <row r="403" spans="1:11" ht="31.5" x14ac:dyDescent="0.5">
      <c r="A403" s="80">
        <v>44288</v>
      </c>
      <c r="B403" s="55">
        <v>44351</v>
      </c>
      <c r="C403" s="56" t="s">
        <v>70</v>
      </c>
      <c r="D403" s="57">
        <v>2410</v>
      </c>
      <c r="E403" s="58">
        <v>2723</v>
      </c>
      <c r="F403" s="58" t="s">
        <v>297</v>
      </c>
      <c r="G403" s="58" t="s">
        <v>92</v>
      </c>
      <c r="H403" s="61">
        <v>15787.47</v>
      </c>
      <c r="I403" s="62">
        <v>1</v>
      </c>
      <c r="J403" s="81">
        <f t="shared" si="7"/>
        <v>15787.47</v>
      </c>
      <c r="K403" s="73"/>
    </row>
    <row r="404" spans="1:11" ht="31.5" x14ac:dyDescent="0.5">
      <c r="A404" s="80">
        <v>44096</v>
      </c>
      <c r="B404" s="55">
        <v>44096</v>
      </c>
      <c r="C404" s="56" t="s">
        <v>70</v>
      </c>
      <c r="D404" s="57" t="s">
        <v>126</v>
      </c>
      <c r="E404" s="58">
        <v>2657</v>
      </c>
      <c r="F404" s="58" t="s">
        <v>299</v>
      </c>
      <c r="G404" s="58" t="s">
        <v>92</v>
      </c>
      <c r="H404" s="61">
        <v>3341.76</v>
      </c>
      <c r="I404" s="62">
        <v>4</v>
      </c>
      <c r="J404" s="81">
        <f t="shared" si="7"/>
        <v>13367.04</v>
      </c>
      <c r="K404" s="73"/>
    </row>
    <row r="405" spans="1:11" ht="31.5" x14ac:dyDescent="0.5">
      <c r="A405" s="80">
        <v>44349</v>
      </c>
      <c r="B405" s="55">
        <v>44351</v>
      </c>
      <c r="C405" s="56" t="s">
        <v>70</v>
      </c>
      <c r="D405" s="57">
        <v>2410</v>
      </c>
      <c r="E405" s="58">
        <v>2658</v>
      </c>
      <c r="F405" s="58" t="s">
        <v>301</v>
      </c>
      <c r="G405" s="58" t="s">
        <v>92</v>
      </c>
      <c r="H405" s="61">
        <v>10811.76</v>
      </c>
      <c r="I405" s="62">
        <v>4</v>
      </c>
      <c r="J405" s="81">
        <f t="shared" si="7"/>
        <v>43247.040000000001</v>
      </c>
      <c r="K405" s="73"/>
    </row>
    <row r="406" spans="1:11" ht="31.5" x14ac:dyDescent="0.5">
      <c r="A406" s="80">
        <v>44648</v>
      </c>
      <c r="B406" s="55">
        <v>44622</v>
      </c>
      <c r="C406" s="56" t="s">
        <v>70</v>
      </c>
      <c r="D406" s="57">
        <v>6807</v>
      </c>
      <c r="E406" s="58">
        <v>2216</v>
      </c>
      <c r="F406" s="58" t="s">
        <v>302</v>
      </c>
      <c r="G406" s="58" t="s">
        <v>92</v>
      </c>
      <c r="H406" s="61">
        <v>1475</v>
      </c>
      <c r="I406" s="62">
        <v>12</v>
      </c>
      <c r="J406" s="81">
        <f t="shared" si="7"/>
        <v>17700</v>
      </c>
      <c r="K406" s="73"/>
    </row>
    <row r="407" spans="1:11" ht="31.5" x14ac:dyDescent="0.5">
      <c r="A407" s="80">
        <v>44530</v>
      </c>
      <c r="B407" s="55">
        <v>44530</v>
      </c>
      <c r="C407" s="56" t="s">
        <v>70</v>
      </c>
      <c r="D407" s="57">
        <v>500000910</v>
      </c>
      <c r="E407" s="58">
        <v>2696</v>
      </c>
      <c r="F407" s="58" t="s">
        <v>303</v>
      </c>
      <c r="G407" s="58" t="s">
        <v>92</v>
      </c>
      <c r="H407" s="61">
        <v>1888</v>
      </c>
      <c r="I407" s="62">
        <v>26</v>
      </c>
      <c r="J407" s="81">
        <f t="shared" si="7"/>
        <v>49088</v>
      </c>
      <c r="K407" s="73"/>
    </row>
    <row r="408" spans="1:11" ht="31.5" x14ac:dyDescent="0.5">
      <c r="A408" s="80">
        <v>44530</v>
      </c>
      <c r="B408" s="55">
        <v>44530</v>
      </c>
      <c r="C408" s="56" t="s">
        <v>70</v>
      </c>
      <c r="D408" s="57">
        <v>500000910</v>
      </c>
      <c r="E408" s="58">
        <v>2698</v>
      </c>
      <c r="F408" s="58" t="s">
        <v>304</v>
      </c>
      <c r="G408" s="58" t="s">
        <v>92</v>
      </c>
      <c r="H408" s="61">
        <v>1888</v>
      </c>
      <c r="I408" s="62">
        <v>27</v>
      </c>
      <c r="J408" s="81">
        <f t="shared" si="7"/>
        <v>50976</v>
      </c>
      <c r="K408" s="73"/>
    </row>
    <row r="409" spans="1:11" ht="31.5" x14ac:dyDescent="0.5">
      <c r="A409" s="80">
        <v>44530</v>
      </c>
      <c r="B409" s="55">
        <v>44530</v>
      </c>
      <c r="C409" s="56" t="s">
        <v>70</v>
      </c>
      <c r="D409" s="57">
        <v>500000910</v>
      </c>
      <c r="E409" s="58">
        <v>2699</v>
      </c>
      <c r="F409" s="58" t="s">
        <v>305</v>
      </c>
      <c r="G409" s="58" t="s">
        <v>92</v>
      </c>
      <c r="H409" s="61">
        <v>1888</v>
      </c>
      <c r="I409" s="62">
        <v>23</v>
      </c>
      <c r="J409" s="81">
        <f t="shared" si="7"/>
        <v>43424</v>
      </c>
      <c r="K409" s="73"/>
    </row>
    <row r="410" spans="1:11" ht="31.5" x14ac:dyDescent="0.5">
      <c r="A410" s="80">
        <v>44530</v>
      </c>
      <c r="B410" s="55">
        <v>44530</v>
      </c>
      <c r="C410" s="56" t="s">
        <v>70</v>
      </c>
      <c r="D410" s="57">
        <v>500000910</v>
      </c>
      <c r="E410" s="58">
        <v>2697</v>
      </c>
      <c r="F410" s="58" t="s">
        <v>306</v>
      </c>
      <c r="G410" s="58" t="s">
        <v>92</v>
      </c>
      <c r="H410" s="61">
        <v>1888</v>
      </c>
      <c r="I410" s="62">
        <v>24</v>
      </c>
      <c r="J410" s="81">
        <f t="shared" si="7"/>
        <v>45312</v>
      </c>
      <c r="K410" s="73"/>
    </row>
    <row r="411" spans="1:11" ht="31.5" x14ac:dyDescent="0.5">
      <c r="A411" s="80">
        <v>44648</v>
      </c>
      <c r="B411" s="55">
        <v>44627</v>
      </c>
      <c r="C411" s="56" t="s">
        <v>70</v>
      </c>
      <c r="D411" s="57">
        <v>6807</v>
      </c>
      <c r="E411" s="58">
        <v>2714</v>
      </c>
      <c r="F411" s="58" t="s">
        <v>376</v>
      </c>
      <c r="G411" s="58" t="s">
        <v>92</v>
      </c>
      <c r="H411" s="61">
        <v>2065</v>
      </c>
      <c r="I411" s="62">
        <v>8</v>
      </c>
      <c r="J411" s="81">
        <f t="shared" si="7"/>
        <v>16520</v>
      </c>
      <c r="K411" s="73"/>
    </row>
    <row r="412" spans="1:11" ht="31.5" x14ac:dyDescent="0.5">
      <c r="A412" s="80">
        <v>44357</v>
      </c>
      <c r="B412" s="55">
        <v>44357</v>
      </c>
      <c r="C412" s="56" t="s">
        <v>70</v>
      </c>
      <c r="D412" s="57">
        <v>797</v>
      </c>
      <c r="E412" s="58">
        <v>218</v>
      </c>
      <c r="F412" s="58" t="s">
        <v>66</v>
      </c>
      <c r="G412" s="58" t="s">
        <v>92</v>
      </c>
      <c r="H412" s="61">
        <v>4836.82</v>
      </c>
      <c r="I412" s="62">
        <v>7</v>
      </c>
      <c r="J412" s="81">
        <f t="shared" si="7"/>
        <v>33857.74</v>
      </c>
      <c r="K412" s="73"/>
    </row>
    <row r="413" spans="1:11" ht="31.5" x14ac:dyDescent="0.5">
      <c r="A413" s="80">
        <v>43760</v>
      </c>
      <c r="B413" s="55">
        <v>43760</v>
      </c>
      <c r="C413" s="56" t="s">
        <v>70</v>
      </c>
      <c r="D413" s="57">
        <v>797</v>
      </c>
      <c r="E413" s="58">
        <v>220</v>
      </c>
      <c r="F413" s="58" t="s">
        <v>67</v>
      </c>
      <c r="G413" s="58" t="s">
        <v>92</v>
      </c>
      <c r="H413" s="61">
        <v>4836.82</v>
      </c>
      <c r="I413" s="62">
        <v>10</v>
      </c>
      <c r="J413" s="81">
        <f t="shared" si="7"/>
        <v>48368.2</v>
      </c>
      <c r="K413" s="73"/>
    </row>
    <row r="414" spans="1:11" ht="31.5" x14ac:dyDescent="0.5">
      <c r="A414" s="80">
        <v>43760</v>
      </c>
      <c r="B414" s="55">
        <v>43760</v>
      </c>
      <c r="C414" s="56" t="s">
        <v>70</v>
      </c>
      <c r="D414" s="57">
        <v>797</v>
      </c>
      <c r="E414" s="58">
        <v>219</v>
      </c>
      <c r="F414" s="58" t="s">
        <v>68</v>
      </c>
      <c r="G414" s="58" t="s">
        <v>92</v>
      </c>
      <c r="H414" s="61">
        <v>4836.82</v>
      </c>
      <c r="I414" s="62">
        <v>8</v>
      </c>
      <c r="J414" s="81">
        <f t="shared" si="7"/>
        <v>38694.559999999998</v>
      </c>
      <c r="K414" s="73"/>
    </row>
    <row r="415" spans="1:11" ht="31.5" x14ac:dyDescent="0.5">
      <c r="A415" s="80">
        <v>43521</v>
      </c>
      <c r="B415" s="55">
        <v>43521</v>
      </c>
      <c r="C415" s="56" t="s">
        <v>70</v>
      </c>
      <c r="D415" s="57">
        <v>670</v>
      </c>
      <c r="E415" s="58">
        <v>221</v>
      </c>
      <c r="F415" s="58" t="s">
        <v>69</v>
      </c>
      <c r="G415" s="58" t="s">
        <v>92</v>
      </c>
      <c r="H415" s="61">
        <v>4836.82</v>
      </c>
      <c r="I415" s="62">
        <v>3</v>
      </c>
      <c r="J415" s="81">
        <f t="shared" si="7"/>
        <v>14510.46</v>
      </c>
      <c r="K415" s="73"/>
    </row>
    <row r="416" spans="1:11" ht="31.5" x14ac:dyDescent="0.5">
      <c r="A416" s="80">
        <v>44349</v>
      </c>
      <c r="B416" s="55">
        <v>44351</v>
      </c>
      <c r="C416" s="56" t="s">
        <v>70</v>
      </c>
      <c r="D416" s="57">
        <v>2410</v>
      </c>
      <c r="E416" s="58">
        <v>2597</v>
      </c>
      <c r="F416" s="58" t="s">
        <v>120</v>
      </c>
      <c r="G416" s="58" t="s">
        <v>92</v>
      </c>
      <c r="H416" s="61">
        <v>5929.5</v>
      </c>
      <c r="I416" s="62">
        <v>3</v>
      </c>
      <c r="J416" s="81">
        <f t="shared" si="7"/>
        <v>17788.5</v>
      </c>
      <c r="K416" s="73"/>
    </row>
    <row r="417" spans="1:11" ht="31.5" x14ac:dyDescent="0.5">
      <c r="A417" s="80">
        <v>44349</v>
      </c>
      <c r="B417" s="55">
        <v>44351</v>
      </c>
      <c r="C417" s="56" t="s">
        <v>70</v>
      </c>
      <c r="D417" s="57">
        <v>2410</v>
      </c>
      <c r="E417" s="58">
        <v>2195</v>
      </c>
      <c r="F417" s="58" t="s">
        <v>377</v>
      </c>
      <c r="G417" s="58" t="s">
        <v>92</v>
      </c>
      <c r="H417" s="61">
        <v>4295.28</v>
      </c>
      <c r="I417" s="62">
        <v>3</v>
      </c>
      <c r="J417" s="81">
        <f t="shared" si="7"/>
        <v>12885.84</v>
      </c>
      <c r="K417" s="73"/>
    </row>
    <row r="418" spans="1:11" ht="31.5" x14ac:dyDescent="0.5">
      <c r="A418" s="80">
        <v>44722</v>
      </c>
      <c r="B418" s="55">
        <v>44725</v>
      </c>
      <c r="C418" s="56" t="s">
        <v>70</v>
      </c>
      <c r="D418" s="57">
        <v>729644</v>
      </c>
      <c r="E418" s="58">
        <v>2795</v>
      </c>
      <c r="F418" s="58" t="s">
        <v>466</v>
      </c>
      <c r="G418" s="58" t="s">
        <v>92</v>
      </c>
      <c r="H418" s="61">
        <v>0.76</v>
      </c>
      <c r="I418" s="62">
        <v>1000</v>
      </c>
      <c r="J418" s="81">
        <f t="shared" si="7"/>
        <v>760</v>
      </c>
      <c r="K418" s="73"/>
    </row>
    <row r="419" spans="1:11" ht="31.5" x14ac:dyDescent="0.5">
      <c r="A419" s="80">
        <v>44722</v>
      </c>
      <c r="B419" s="55">
        <v>44725</v>
      </c>
      <c r="C419" s="56" t="s">
        <v>70</v>
      </c>
      <c r="D419" s="57">
        <v>729644</v>
      </c>
      <c r="E419" s="58">
        <v>3265</v>
      </c>
      <c r="F419" s="58" t="s">
        <v>467</v>
      </c>
      <c r="G419" s="58" t="s">
        <v>92</v>
      </c>
      <c r="H419" s="61">
        <v>1</v>
      </c>
      <c r="I419" s="62">
        <v>1000</v>
      </c>
      <c r="J419" s="81">
        <f t="shared" si="7"/>
        <v>1000</v>
      </c>
      <c r="K419" s="73"/>
    </row>
    <row r="420" spans="1:11" ht="31.5" x14ac:dyDescent="0.5">
      <c r="A420" s="80">
        <v>44722</v>
      </c>
      <c r="B420" s="55">
        <v>44725</v>
      </c>
      <c r="C420" s="56" t="s">
        <v>70</v>
      </c>
      <c r="D420" s="57">
        <v>729644</v>
      </c>
      <c r="E420" s="58">
        <v>3264</v>
      </c>
      <c r="F420" s="58" t="s">
        <v>468</v>
      </c>
      <c r="G420" s="58" t="s">
        <v>92</v>
      </c>
      <c r="H420" s="61">
        <v>0.18</v>
      </c>
      <c r="I420" s="62">
        <v>500</v>
      </c>
      <c r="J420" s="81">
        <f t="shared" si="7"/>
        <v>90</v>
      </c>
      <c r="K420" s="73"/>
    </row>
    <row r="421" spans="1:11" ht="31.5" x14ac:dyDescent="0.5">
      <c r="A421" s="80">
        <v>44722</v>
      </c>
      <c r="B421" s="55">
        <v>44725</v>
      </c>
      <c r="C421" s="56" t="s">
        <v>70</v>
      </c>
      <c r="D421" s="57">
        <v>729644</v>
      </c>
      <c r="E421" s="58">
        <v>2691</v>
      </c>
      <c r="F421" s="58" t="s">
        <v>469</v>
      </c>
      <c r="G421" s="58" t="s">
        <v>92</v>
      </c>
      <c r="H421" s="61">
        <v>2.75</v>
      </c>
      <c r="I421" s="62">
        <v>500</v>
      </c>
      <c r="J421" s="81">
        <f t="shared" si="7"/>
        <v>1375</v>
      </c>
      <c r="K421" s="73"/>
    </row>
    <row r="422" spans="1:11" ht="31.5" x14ac:dyDescent="0.5">
      <c r="A422" s="80">
        <v>44722</v>
      </c>
      <c r="B422" s="55">
        <v>44725</v>
      </c>
      <c r="C422" s="56" t="s">
        <v>70</v>
      </c>
      <c r="D422" s="57">
        <v>729644</v>
      </c>
      <c r="E422" s="58">
        <v>2957</v>
      </c>
      <c r="F422" s="58" t="s">
        <v>470</v>
      </c>
      <c r="G422" s="58" t="s">
        <v>92</v>
      </c>
      <c r="H422" s="61">
        <v>1.5</v>
      </c>
      <c r="I422" s="62">
        <v>860</v>
      </c>
      <c r="J422" s="81">
        <f t="shared" si="7"/>
        <v>1290</v>
      </c>
      <c r="K422" s="73"/>
    </row>
    <row r="423" spans="1:11" ht="31.5" x14ac:dyDescent="0.5">
      <c r="A423" s="80">
        <v>44629</v>
      </c>
      <c r="B423" s="55">
        <v>44635</v>
      </c>
      <c r="C423" s="56" t="s">
        <v>70</v>
      </c>
      <c r="D423" s="68">
        <v>1766</v>
      </c>
      <c r="E423" s="69">
        <v>2614</v>
      </c>
      <c r="F423" s="58" t="s">
        <v>98</v>
      </c>
      <c r="G423" s="58" t="s">
        <v>92</v>
      </c>
      <c r="H423" s="61">
        <v>767</v>
      </c>
      <c r="I423" s="62">
        <v>7</v>
      </c>
      <c r="J423" s="81">
        <f t="shared" si="7"/>
        <v>5369</v>
      </c>
      <c r="K423" s="73"/>
    </row>
    <row r="424" spans="1:11" ht="31.5" x14ac:dyDescent="0.5">
      <c r="A424" s="80">
        <v>44643</v>
      </c>
      <c r="B424" s="55">
        <v>44643</v>
      </c>
      <c r="C424" s="56" t="s">
        <v>70</v>
      </c>
      <c r="D424" s="57">
        <v>203633</v>
      </c>
      <c r="E424" s="58">
        <v>3164</v>
      </c>
      <c r="F424" s="58" t="s">
        <v>348</v>
      </c>
      <c r="G424" s="58" t="s">
        <v>323</v>
      </c>
      <c r="H424" s="61">
        <v>164.7</v>
      </c>
      <c r="I424" s="62"/>
      <c r="J424" s="81">
        <f t="shared" si="7"/>
        <v>0</v>
      </c>
      <c r="K424" s="73"/>
    </row>
    <row r="425" spans="1:11" ht="31.5" x14ac:dyDescent="0.5">
      <c r="A425" s="80">
        <v>44643</v>
      </c>
      <c r="B425" s="55">
        <v>44643</v>
      </c>
      <c r="C425" s="56" t="s">
        <v>70</v>
      </c>
      <c r="D425" s="57">
        <v>203633</v>
      </c>
      <c r="E425" s="58">
        <v>3165</v>
      </c>
      <c r="F425" s="58" t="s">
        <v>378</v>
      </c>
      <c r="G425" s="58" t="s">
        <v>323</v>
      </c>
      <c r="H425" s="61">
        <v>73.95</v>
      </c>
      <c r="I425" s="62"/>
      <c r="J425" s="81">
        <f t="shared" si="7"/>
        <v>0</v>
      </c>
      <c r="K425" s="73"/>
    </row>
    <row r="426" spans="1:11" ht="31.5" x14ac:dyDescent="0.5">
      <c r="A426" s="80">
        <v>43890</v>
      </c>
      <c r="B426" s="55">
        <v>43890</v>
      </c>
      <c r="C426" s="56" t="s">
        <v>70</v>
      </c>
      <c r="D426" s="57" t="s">
        <v>121</v>
      </c>
      <c r="E426" s="58">
        <v>2681</v>
      </c>
      <c r="F426" s="58" t="s">
        <v>326</v>
      </c>
      <c r="G426" s="58" t="s">
        <v>92</v>
      </c>
      <c r="H426" s="61">
        <v>72.001000000000005</v>
      </c>
      <c r="I426" s="62">
        <v>2</v>
      </c>
      <c r="J426" s="81">
        <f t="shared" si="7"/>
        <v>144.00200000000001</v>
      </c>
      <c r="K426" s="73"/>
    </row>
    <row r="427" spans="1:11" ht="31.5" x14ac:dyDescent="0.5">
      <c r="A427" s="80">
        <v>44112</v>
      </c>
      <c r="B427" s="55">
        <v>44112</v>
      </c>
      <c r="C427" s="56" t="s">
        <v>70</v>
      </c>
      <c r="D427" s="57" t="s">
        <v>132</v>
      </c>
      <c r="E427" s="58">
        <v>2780</v>
      </c>
      <c r="F427" s="58" t="s">
        <v>379</v>
      </c>
      <c r="G427" s="58" t="s">
        <v>92</v>
      </c>
      <c r="H427" s="61">
        <v>38.94</v>
      </c>
      <c r="I427" s="62">
        <v>7</v>
      </c>
      <c r="J427" s="81">
        <f t="shared" si="7"/>
        <v>272.58</v>
      </c>
      <c r="K427" s="73"/>
    </row>
    <row r="428" spans="1:11" ht="31.5" x14ac:dyDescent="0.5">
      <c r="A428" s="80">
        <v>44722</v>
      </c>
      <c r="B428" s="55">
        <v>44725</v>
      </c>
      <c r="C428" s="56" t="s">
        <v>70</v>
      </c>
      <c r="D428" s="57">
        <v>729644</v>
      </c>
      <c r="E428" s="58">
        <v>3248</v>
      </c>
      <c r="F428" s="58" t="s">
        <v>471</v>
      </c>
      <c r="G428" s="58" t="s">
        <v>92</v>
      </c>
      <c r="H428" s="61">
        <v>254</v>
      </c>
      <c r="I428" s="62">
        <v>12</v>
      </c>
      <c r="J428" s="81">
        <f t="shared" si="7"/>
        <v>3048</v>
      </c>
      <c r="K428" s="73"/>
    </row>
    <row r="429" spans="1:11" ht="31.5" x14ac:dyDescent="0.5">
      <c r="A429" s="80">
        <v>44722</v>
      </c>
      <c r="B429" s="55">
        <v>44725</v>
      </c>
      <c r="C429" s="56" t="s">
        <v>70</v>
      </c>
      <c r="D429" s="57">
        <v>729644</v>
      </c>
      <c r="E429" s="58">
        <v>3249</v>
      </c>
      <c r="F429" s="58" t="s">
        <v>472</v>
      </c>
      <c r="G429" s="58" t="s">
        <v>92</v>
      </c>
      <c r="H429" s="61">
        <v>229</v>
      </c>
      <c r="I429" s="62">
        <v>12</v>
      </c>
      <c r="J429" s="81">
        <f t="shared" si="7"/>
        <v>2748</v>
      </c>
      <c r="K429" s="73"/>
    </row>
    <row r="430" spans="1:11" ht="31.5" x14ac:dyDescent="0.5">
      <c r="A430" s="80">
        <v>42997</v>
      </c>
      <c r="B430" s="55">
        <v>42997</v>
      </c>
      <c r="C430" s="56" t="s">
        <v>70</v>
      </c>
      <c r="D430" s="57" t="s">
        <v>132</v>
      </c>
      <c r="E430" s="58">
        <v>66</v>
      </c>
      <c r="F430" s="58" t="s">
        <v>108</v>
      </c>
      <c r="G430" s="58" t="s">
        <v>109</v>
      </c>
      <c r="H430" s="61">
        <v>153.4</v>
      </c>
      <c r="I430" s="62">
        <v>79</v>
      </c>
      <c r="J430" s="81">
        <f t="shared" si="7"/>
        <v>12118.6</v>
      </c>
      <c r="K430" s="73"/>
    </row>
    <row r="431" spans="1:11" ht="31.5" x14ac:dyDescent="0.5">
      <c r="A431" s="80">
        <v>44680</v>
      </c>
      <c r="B431" s="55">
        <v>44680</v>
      </c>
      <c r="C431" s="56" t="s">
        <v>70</v>
      </c>
      <c r="D431" s="57">
        <v>6466</v>
      </c>
      <c r="E431" s="58">
        <v>2951</v>
      </c>
      <c r="F431" s="58" t="s">
        <v>309</v>
      </c>
      <c r="G431" s="58" t="s">
        <v>91</v>
      </c>
      <c r="H431" s="61">
        <v>112.1</v>
      </c>
      <c r="I431" s="62">
        <v>27</v>
      </c>
      <c r="J431" s="81">
        <f t="shared" si="7"/>
        <v>3026.7</v>
      </c>
      <c r="K431" s="73"/>
    </row>
    <row r="432" spans="1:11" ht="31.5" x14ac:dyDescent="0.5">
      <c r="A432" s="80">
        <v>44680</v>
      </c>
      <c r="B432" s="55">
        <v>44680</v>
      </c>
      <c r="C432" s="56" t="s">
        <v>70</v>
      </c>
      <c r="D432" s="57">
        <v>6466</v>
      </c>
      <c r="E432" s="58">
        <v>3243</v>
      </c>
      <c r="F432" s="58" t="s">
        <v>473</v>
      </c>
      <c r="G432" s="58" t="s">
        <v>91</v>
      </c>
      <c r="H432" s="61">
        <v>88.5</v>
      </c>
      <c r="I432" s="62">
        <v>129</v>
      </c>
      <c r="J432" s="81">
        <f t="shared" si="7"/>
        <v>11416.5</v>
      </c>
      <c r="K432" s="73"/>
    </row>
    <row r="433" spans="1:11" ht="31.5" x14ac:dyDescent="0.5">
      <c r="A433" s="80">
        <v>44680</v>
      </c>
      <c r="B433" s="55">
        <v>44680</v>
      </c>
      <c r="C433" s="56" t="s">
        <v>70</v>
      </c>
      <c r="D433" s="57">
        <v>6466</v>
      </c>
      <c r="E433" s="58">
        <v>86</v>
      </c>
      <c r="F433" s="58" t="s">
        <v>308</v>
      </c>
      <c r="G433" s="58" t="s">
        <v>91</v>
      </c>
      <c r="H433" s="61">
        <v>253.7</v>
      </c>
      <c r="I433" s="62">
        <v>162</v>
      </c>
      <c r="J433" s="81">
        <f t="shared" si="7"/>
        <v>41099.4</v>
      </c>
      <c r="K433" s="73"/>
    </row>
    <row r="434" spans="1:11" ht="31.5" x14ac:dyDescent="0.5">
      <c r="A434" s="80">
        <v>44720</v>
      </c>
      <c r="B434" s="55">
        <v>44720</v>
      </c>
      <c r="C434" s="56" t="s">
        <v>70</v>
      </c>
      <c r="D434" s="57" t="s">
        <v>427</v>
      </c>
      <c r="E434" s="58">
        <v>3174</v>
      </c>
      <c r="F434" s="58" t="s">
        <v>474</v>
      </c>
      <c r="G434" s="58" t="s">
        <v>92</v>
      </c>
      <c r="H434" s="61">
        <v>127.44</v>
      </c>
      <c r="I434" s="62">
        <v>0</v>
      </c>
      <c r="J434" s="81">
        <f t="shared" si="7"/>
        <v>0</v>
      </c>
      <c r="K434" s="73"/>
    </row>
    <row r="435" spans="1:11" ht="32.25" thickBot="1" x14ac:dyDescent="0.55000000000000004">
      <c r="A435" s="97">
        <v>44642</v>
      </c>
      <c r="B435" s="98">
        <v>44636</v>
      </c>
      <c r="C435" s="99" t="s">
        <v>70</v>
      </c>
      <c r="D435" s="100">
        <v>5343</v>
      </c>
      <c r="E435" s="101">
        <v>2350</v>
      </c>
      <c r="F435" s="101" t="s">
        <v>310</v>
      </c>
      <c r="G435" s="101" t="s">
        <v>92</v>
      </c>
      <c r="H435" s="102">
        <v>531</v>
      </c>
      <c r="I435" s="103">
        <v>7</v>
      </c>
      <c r="J435" s="104">
        <f t="shared" si="7"/>
        <v>3717</v>
      </c>
      <c r="K435" s="73"/>
    </row>
    <row r="436" spans="1:11" ht="32.25" thickBot="1" x14ac:dyDescent="0.55000000000000004">
      <c r="A436" s="124" t="s">
        <v>131</v>
      </c>
      <c r="B436" s="125"/>
      <c r="C436" s="125"/>
      <c r="D436" s="125"/>
      <c r="E436" s="125"/>
      <c r="F436" s="125"/>
      <c r="G436" s="125"/>
      <c r="H436" s="105"/>
      <c r="I436" s="105"/>
      <c r="J436" s="106">
        <f>SUM(J6:J435)</f>
        <v>4138848.3730000025</v>
      </c>
      <c r="K436" s="72"/>
    </row>
    <row r="437" spans="1:11" ht="31.5" x14ac:dyDescent="0.5">
      <c r="A437" s="70"/>
      <c r="B437" s="70"/>
      <c r="C437" s="70"/>
      <c r="D437" s="51"/>
      <c r="E437" s="70"/>
      <c r="F437" s="70"/>
      <c r="G437" s="70"/>
      <c r="H437" s="54"/>
      <c r="I437" s="54"/>
      <c r="J437" s="47"/>
      <c r="K437" s="72"/>
    </row>
    <row r="438" spans="1:11" ht="31.5" x14ac:dyDescent="0.5">
      <c r="A438" s="70"/>
      <c r="B438" s="70"/>
      <c r="C438" s="70"/>
      <c r="D438" s="51"/>
      <c r="E438" s="70"/>
      <c r="F438" s="70"/>
      <c r="G438" s="70"/>
      <c r="H438" s="54"/>
      <c r="I438" s="54"/>
      <c r="J438" s="47"/>
      <c r="K438" s="72"/>
    </row>
    <row r="439" spans="1:11" ht="31.5" x14ac:dyDescent="0.5">
      <c r="A439" s="70"/>
      <c r="B439" s="70"/>
      <c r="C439" s="70"/>
      <c r="D439" s="51"/>
      <c r="E439" s="70"/>
      <c r="F439" s="70"/>
      <c r="G439" s="70"/>
      <c r="H439" s="54"/>
      <c r="I439" s="54"/>
      <c r="J439" s="47"/>
      <c r="K439" s="72"/>
    </row>
    <row r="440" spans="1:11" ht="31.5" x14ac:dyDescent="0.5">
      <c r="A440" s="50"/>
      <c r="B440" s="50"/>
      <c r="C440" s="50"/>
      <c r="D440" s="49"/>
      <c r="E440" s="50"/>
      <c r="F440" s="50"/>
      <c r="G440" s="71"/>
      <c r="H440" s="54"/>
      <c r="I440" s="54"/>
      <c r="J440" s="47"/>
      <c r="K440" s="72"/>
    </row>
    <row r="441" spans="1:11" ht="31.5" x14ac:dyDescent="0.5">
      <c r="A441" s="72"/>
      <c r="B441" s="72"/>
      <c r="C441" s="72"/>
      <c r="D441" s="53"/>
      <c r="E441" s="52"/>
      <c r="F441" s="72"/>
      <c r="G441" s="54"/>
      <c r="H441" s="47"/>
      <c r="I441" s="47"/>
      <c r="J441" s="47"/>
      <c r="K441" s="72"/>
    </row>
    <row r="442" spans="1:11" ht="31.5" x14ac:dyDescent="0.5">
      <c r="A442" s="72"/>
      <c r="B442" s="72"/>
      <c r="C442" s="72"/>
      <c r="D442" s="53"/>
      <c r="E442" s="52"/>
      <c r="F442" s="72"/>
      <c r="G442" s="54"/>
      <c r="H442" s="47"/>
      <c r="I442" s="47"/>
      <c r="J442" s="47"/>
      <c r="K442" s="72"/>
    </row>
    <row r="443" spans="1:11" ht="31.5" x14ac:dyDescent="0.5">
      <c r="A443" s="48"/>
      <c r="B443" s="48"/>
      <c r="C443" s="48"/>
      <c r="D443" s="49"/>
      <c r="E443" s="50"/>
      <c r="F443" s="48"/>
      <c r="G443" s="71"/>
      <c r="H443" s="54"/>
      <c r="I443" s="54"/>
      <c r="J443" s="47"/>
      <c r="K443" s="72"/>
    </row>
    <row r="444" spans="1:11" ht="31.5" x14ac:dyDescent="0.5">
      <c r="A444" s="122" t="s">
        <v>111</v>
      </c>
      <c r="B444" s="122"/>
      <c r="C444" s="122"/>
      <c r="D444" s="122"/>
      <c r="E444" s="122"/>
      <c r="F444" s="122"/>
      <c r="G444" s="122"/>
      <c r="H444" s="122"/>
      <c r="I444" s="122"/>
      <c r="J444" s="122"/>
      <c r="K444" s="77"/>
    </row>
    <row r="445" spans="1:11" ht="31.5" x14ac:dyDescent="0.5">
      <c r="A445" s="123" t="s">
        <v>112</v>
      </c>
      <c r="B445" s="123"/>
      <c r="C445" s="123"/>
      <c r="D445" s="123"/>
      <c r="E445" s="123"/>
      <c r="F445" s="123"/>
      <c r="G445" s="123"/>
      <c r="H445" s="123"/>
      <c r="I445" s="123"/>
      <c r="J445" s="123"/>
      <c r="K445" s="72"/>
    </row>
    <row r="446" spans="1:11" ht="31.5" x14ac:dyDescent="0.5">
      <c r="A446" s="72"/>
      <c r="B446" s="72"/>
      <c r="C446" s="72"/>
      <c r="D446" s="53"/>
      <c r="E446" s="52"/>
      <c r="F446" s="72"/>
      <c r="G446" s="54"/>
      <c r="H446" s="47"/>
      <c r="I446" s="47"/>
      <c r="J446" s="47"/>
      <c r="K446" s="72"/>
    </row>
    <row r="447" spans="1:11" ht="31.5" x14ac:dyDescent="0.5">
      <c r="A447" s="72"/>
      <c r="B447" s="72"/>
      <c r="C447" s="72"/>
      <c r="D447" s="53"/>
      <c r="E447" s="52"/>
      <c r="F447" s="72"/>
      <c r="G447" s="54"/>
      <c r="H447" s="47"/>
      <c r="I447" s="47"/>
      <c r="J447" s="47"/>
      <c r="K447" s="72"/>
    </row>
  </sheetData>
  <autoFilter ref="A5:J436" xr:uid="{0734AE6D-C303-4CB4-959B-8DD821EF4493}"/>
  <mergeCells count="3">
    <mergeCell ref="A444:J444"/>
    <mergeCell ref="A445:J445"/>
    <mergeCell ref="A436:G436"/>
  </mergeCells>
  <pageMargins left="0.70997807017543857" right="0.31496062992125984" top="0.74803149606299213" bottom="0.74803149606299213" header="0.31496062992125984" footer="0.31496062992125984"/>
  <pageSetup scale="35" orientation="landscape" r:id="rId1"/>
  <headerFooter>
    <oddFooter>&amp;R&amp;P</oddFooter>
  </headerFooter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A50C0-8219-4A68-A2EF-514DFAFD23A8}">
  <dimension ref="I9:O27"/>
  <sheetViews>
    <sheetView workbookViewId="0">
      <selection activeCell="O24" sqref="O24"/>
    </sheetView>
  </sheetViews>
  <sheetFormatPr baseColWidth="10" defaultRowHeight="15" x14ac:dyDescent="0.25"/>
  <cols>
    <col min="10" max="10" width="16.28515625" bestFit="1" customWidth="1"/>
    <col min="12" max="12" width="16.28515625" bestFit="1" customWidth="1"/>
    <col min="15" max="15" width="13.42578125" bestFit="1" customWidth="1"/>
  </cols>
  <sheetData>
    <row r="9" spans="10:15" ht="15.75" thickBot="1" x14ac:dyDescent="0.3"/>
    <row r="10" spans="10:15" ht="15.75" thickBot="1" x14ac:dyDescent="0.3">
      <c r="O10" s="112">
        <v>189420903</v>
      </c>
    </row>
    <row r="11" spans="10:15" ht="15.75" thickBot="1" x14ac:dyDescent="0.3">
      <c r="O11" s="113">
        <v>43418040</v>
      </c>
    </row>
    <row r="12" spans="10:15" ht="15.75" thickBot="1" x14ac:dyDescent="0.3">
      <c r="J12" s="109">
        <v>310437008.69999999</v>
      </c>
      <c r="O12" s="113">
        <v>38555782</v>
      </c>
    </row>
    <row r="13" spans="10:15" ht="15.75" thickBot="1" x14ac:dyDescent="0.3">
      <c r="O13" s="113">
        <v>16767183</v>
      </c>
    </row>
    <row r="14" spans="10:15" ht="15.75" thickBot="1" x14ac:dyDescent="0.3">
      <c r="J14" s="107">
        <v>310437008.69999999</v>
      </c>
      <c r="O14" s="113">
        <v>12085674</v>
      </c>
    </row>
    <row r="15" spans="10:15" ht="16.5" thickBot="1" x14ac:dyDescent="0.3">
      <c r="L15" s="108">
        <v>118809849.11</v>
      </c>
      <c r="O15" s="114">
        <v>10189426.699999999</v>
      </c>
    </row>
    <row r="18" spans="9:13" x14ac:dyDescent="0.25">
      <c r="I18" s="110"/>
      <c r="J18" s="110">
        <v>310437008.69999999</v>
      </c>
      <c r="K18" s="110"/>
      <c r="L18" s="110">
        <v>118809849.11</v>
      </c>
      <c r="M18" s="110"/>
    </row>
    <row r="19" spans="9:13" x14ac:dyDescent="0.25">
      <c r="I19" s="110"/>
      <c r="J19" s="110"/>
      <c r="K19" s="110"/>
      <c r="L19" s="110"/>
      <c r="M19" s="110"/>
    </row>
    <row r="20" spans="9:13" x14ac:dyDescent="0.25">
      <c r="I20" s="110"/>
      <c r="J20" s="110"/>
      <c r="K20" s="110"/>
      <c r="L20" s="110"/>
      <c r="M20" s="110"/>
    </row>
    <row r="21" spans="9:13" x14ac:dyDescent="0.25">
      <c r="I21" s="110"/>
      <c r="J21" s="110"/>
      <c r="K21" s="110"/>
      <c r="L21" s="110"/>
      <c r="M21" s="110"/>
    </row>
    <row r="27" spans="9:13" x14ac:dyDescent="0.25">
      <c r="L27" s="111">
        <f>L18/J18</f>
        <v>0.3827180580290136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Hoja2</vt:lpstr>
      <vt:lpstr>Hoja1</vt:lpstr>
      <vt:lpstr>Hoja3</vt:lpstr>
      <vt:lpstr>Hoja1!Área_de_impresión</vt:lpstr>
      <vt:lpstr>Hoja2!Área_de_impresión</vt:lpstr>
      <vt:lpstr>Hoja1!Títulos_a_imprimir</vt:lpstr>
      <vt:lpstr>Hoja2!Títulos_a_imprimir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Cruz</dc:creator>
  <cp:lastModifiedBy>Carlos Martinez</cp:lastModifiedBy>
  <cp:lastPrinted>2022-07-05T13:43:37Z</cp:lastPrinted>
  <dcterms:created xsi:type="dcterms:W3CDTF">2018-08-06T17:13:20Z</dcterms:created>
  <dcterms:modified xsi:type="dcterms:W3CDTF">2022-07-06T13:28:07Z</dcterms:modified>
</cp:coreProperties>
</file>